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orgenti\MVC\Grandine\@Docs\"/>
    </mc:Choice>
  </mc:AlternateContent>
  <bookViews>
    <workbookView xWindow="-120" yWindow="-120" windowWidth="29040" windowHeight="15720" activeTab="1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412" i="1" l="1"/>
  <c r="AH412" i="1" s="1"/>
  <c r="AG411" i="1"/>
  <c r="AH411" i="1" s="1"/>
  <c r="AG410" i="1"/>
  <c r="AH410" i="1" s="1"/>
  <c r="AG409" i="1"/>
  <c r="AH409" i="1" s="1"/>
  <c r="AG408" i="1"/>
  <c r="AH408" i="1" s="1"/>
  <c r="AG407" i="1"/>
  <c r="AH407" i="1" s="1"/>
  <c r="AG406" i="1"/>
  <c r="AH406" i="1" s="1"/>
  <c r="AG405" i="1"/>
  <c r="AH405" i="1" s="1"/>
  <c r="AG404" i="1"/>
  <c r="AH404" i="1" s="1"/>
  <c r="AG403" i="1"/>
  <c r="AH403" i="1" s="1"/>
  <c r="AG402" i="1"/>
  <c r="AH402" i="1" s="1"/>
  <c r="AG401" i="1"/>
  <c r="AH401" i="1" s="1"/>
  <c r="AG400" i="1"/>
  <c r="AH400" i="1" s="1"/>
  <c r="AG399" i="1"/>
  <c r="AH399" i="1" s="1"/>
  <c r="AG398" i="1"/>
  <c r="AH398" i="1" s="1"/>
  <c r="AG397" i="1"/>
  <c r="AH397" i="1" s="1"/>
  <c r="AG396" i="1"/>
  <c r="AH396" i="1" s="1"/>
  <c r="AG395" i="1"/>
  <c r="AH395" i="1" s="1"/>
  <c r="AG394" i="1"/>
  <c r="AH394" i="1" s="1"/>
  <c r="AG393" i="1"/>
  <c r="AH393" i="1" s="1"/>
  <c r="AG392" i="1"/>
  <c r="AH392" i="1" s="1"/>
  <c r="AG391" i="1"/>
  <c r="AH391" i="1" s="1"/>
  <c r="AG390" i="1"/>
  <c r="AH390" i="1" s="1"/>
  <c r="AG389" i="1"/>
  <c r="AH389" i="1" s="1"/>
  <c r="AG388" i="1"/>
  <c r="AH388" i="1" s="1"/>
  <c r="AG387" i="1"/>
  <c r="AH387" i="1" s="1"/>
  <c r="AG386" i="1"/>
  <c r="AH386" i="1" s="1"/>
  <c r="AG385" i="1"/>
  <c r="AH385" i="1" s="1"/>
  <c r="AG384" i="1"/>
  <c r="AH384" i="1" s="1"/>
  <c r="AG383" i="1"/>
  <c r="AH383" i="1" s="1"/>
  <c r="AG382" i="1"/>
  <c r="AH382" i="1" s="1"/>
  <c r="AG381" i="1"/>
  <c r="AH381" i="1" s="1"/>
  <c r="AG380" i="1"/>
  <c r="AH380" i="1" s="1"/>
  <c r="AG379" i="1"/>
  <c r="AH379" i="1" s="1"/>
  <c r="AG378" i="1"/>
  <c r="AH378" i="1" s="1"/>
  <c r="AG377" i="1"/>
  <c r="AH377" i="1" s="1"/>
  <c r="AG376" i="1"/>
  <c r="AH376" i="1" s="1"/>
  <c r="AG375" i="1"/>
  <c r="AH375" i="1" s="1"/>
  <c r="AG374" i="1"/>
  <c r="AH374" i="1" s="1"/>
  <c r="AH373" i="1"/>
  <c r="AG373" i="1"/>
  <c r="AG372" i="1"/>
  <c r="AH372" i="1" s="1"/>
  <c r="AG371" i="1"/>
  <c r="AH371" i="1" s="1"/>
  <c r="AG370" i="1"/>
  <c r="AH370" i="1" s="1"/>
  <c r="AG369" i="1"/>
  <c r="AH369" i="1" s="1"/>
  <c r="AG368" i="1"/>
  <c r="AH368" i="1" s="1"/>
  <c r="AG367" i="1"/>
  <c r="AH367" i="1" s="1"/>
  <c r="AG366" i="1"/>
  <c r="AH366" i="1" s="1"/>
  <c r="AG365" i="1"/>
  <c r="AH365" i="1" s="1"/>
  <c r="AG364" i="1"/>
  <c r="AH364" i="1" s="1"/>
  <c r="AG363" i="1"/>
  <c r="AH363" i="1" s="1"/>
  <c r="AG362" i="1"/>
  <c r="AH362" i="1" s="1"/>
  <c r="AG361" i="1"/>
  <c r="AH361" i="1" s="1"/>
  <c r="AG360" i="1"/>
  <c r="AH360" i="1" s="1"/>
  <c r="AG359" i="1"/>
  <c r="AH359" i="1" s="1"/>
  <c r="AG358" i="1"/>
  <c r="AH358" i="1" s="1"/>
  <c r="AH357" i="1"/>
  <c r="AG357" i="1"/>
  <c r="AG356" i="1"/>
  <c r="AH356" i="1" s="1"/>
  <c r="AG355" i="1"/>
  <c r="AH355" i="1" s="1"/>
  <c r="AG354" i="1"/>
  <c r="AH354" i="1" s="1"/>
  <c r="AH353" i="1"/>
  <c r="AG353" i="1"/>
  <c r="AG352" i="1"/>
  <c r="AH352" i="1" s="1"/>
  <c r="AG351" i="1"/>
  <c r="AH351" i="1" s="1"/>
  <c r="AG350" i="1"/>
  <c r="AH350" i="1" s="1"/>
  <c r="AH349" i="1"/>
  <c r="AG349" i="1"/>
  <c r="AG348" i="1"/>
  <c r="AH348" i="1" s="1"/>
  <c r="AG347" i="1"/>
  <c r="AH347" i="1" s="1"/>
  <c r="AG346" i="1"/>
  <c r="AH346" i="1" s="1"/>
  <c r="AG345" i="1"/>
  <c r="AH345" i="1" s="1"/>
  <c r="AG344" i="1"/>
  <c r="AH344" i="1" s="1"/>
  <c r="AG343" i="1"/>
  <c r="AH343" i="1" s="1"/>
  <c r="AG342" i="1"/>
  <c r="AH342" i="1" s="1"/>
  <c r="AH341" i="1"/>
  <c r="AG341" i="1"/>
  <c r="AG340" i="1"/>
  <c r="AH340" i="1" s="1"/>
  <c r="AG339" i="1"/>
  <c r="AH339" i="1" s="1"/>
  <c r="AG338" i="1"/>
  <c r="AH338" i="1" s="1"/>
  <c r="AG337" i="1"/>
  <c r="AH337" i="1" s="1"/>
  <c r="AG336" i="1"/>
  <c r="AH336" i="1" s="1"/>
  <c r="AG335" i="1"/>
  <c r="AH335" i="1" s="1"/>
  <c r="AG334" i="1"/>
  <c r="AH334" i="1" s="1"/>
  <c r="AG333" i="1"/>
  <c r="AH333" i="1" s="1"/>
  <c r="AG332" i="1"/>
  <c r="AH332" i="1" s="1"/>
  <c r="AG331" i="1"/>
  <c r="AH331" i="1" s="1"/>
  <c r="AG330" i="1"/>
  <c r="AH330" i="1" s="1"/>
  <c r="AG329" i="1"/>
  <c r="AH329" i="1" s="1"/>
  <c r="AG328" i="1"/>
  <c r="AH328" i="1" s="1"/>
  <c r="AG327" i="1"/>
  <c r="AH327" i="1" s="1"/>
  <c r="AG326" i="1"/>
  <c r="AH326" i="1" s="1"/>
  <c r="AH325" i="1"/>
  <c r="AG325" i="1"/>
  <c r="AG324" i="1"/>
  <c r="AH324" i="1" s="1"/>
  <c r="AG323" i="1"/>
  <c r="AH323" i="1" s="1"/>
  <c r="AG322" i="1"/>
  <c r="AH322" i="1" s="1"/>
  <c r="AH321" i="1"/>
  <c r="AG321" i="1"/>
  <c r="AG320" i="1"/>
  <c r="AH320" i="1" s="1"/>
  <c r="AG319" i="1"/>
  <c r="AH319" i="1" s="1"/>
  <c r="AG318" i="1"/>
  <c r="AH318" i="1" s="1"/>
  <c r="AH317" i="1"/>
  <c r="AG317" i="1"/>
  <c r="AG316" i="1"/>
  <c r="AH316" i="1" s="1"/>
  <c r="AG315" i="1"/>
  <c r="AH315" i="1" s="1"/>
  <c r="AG314" i="1"/>
  <c r="AH314" i="1" s="1"/>
  <c r="AG313" i="1"/>
  <c r="AH313" i="1" s="1"/>
  <c r="AG312" i="1"/>
  <c r="AH312" i="1" s="1"/>
  <c r="AG311" i="1"/>
  <c r="AH311" i="1" s="1"/>
  <c r="AG310" i="1"/>
  <c r="AH310" i="1" s="1"/>
  <c r="AH309" i="1"/>
  <c r="AG309" i="1"/>
  <c r="AG308" i="1"/>
  <c r="AH308" i="1" s="1"/>
  <c r="AG307" i="1"/>
  <c r="AH307" i="1" s="1"/>
  <c r="AG305" i="1"/>
  <c r="AH305" i="1" s="1"/>
  <c r="AG304" i="1"/>
  <c r="AH304" i="1" s="1"/>
  <c r="AG303" i="1"/>
  <c r="AH303" i="1" s="1"/>
  <c r="AG302" i="1"/>
  <c r="AH302" i="1" s="1"/>
  <c r="AG301" i="1"/>
  <c r="AH301" i="1" s="1"/>
  <c r="AG300" i="1"/>
  <c r="AH300" i="1" s="1"/>
  <c r="AG299" i="1"/>
  <c r="AH299" i="1" s="1"/>
  <c r="AG298" i="1"/>
  <c r="AH298" i="1" s="1"/>
  <c r="AG297" i="1"/>
  <c r="AH297" i="1" s="1"/>
  <c r="AG296" i="1"/>
  <c r="AH296" i="1" s="1"/>
  <c r="AG295" i="1"/>
  <c r="AH295" i="1" s="1"/>
  <c r="AG294" i="1"/>
  <c r="AH294" i="1" s="1"/>
  <c r="AG293" i="1"/>
  <c r="AH293" i="1" s="1"/>
  <c r="AH292" i="1"/>
  <c r="AG292" i="1"/>
  <c r="AG291" i="1"/>
  <c r="AH291" i="1" s="1"/>
  <c r="AG290" i="1"/>
  <c r="AH290" i="1" s="1"/>
  <c r="AG289" i="1"/>
  <c r="AH289" i="1" s="1"/>
  <c r="AH288" i="1"/>
  <c r="AG288" i="1"/>
  <c r="AG287" i="1"/>
  <c r="AH287" i="1" s="1"/>
  <c r="AG286" i="1"/>
  <c r="AH286" i="1" s="1"/>
  <c r="AG285" i="1"/>
  <c r="AH285" i="1" s="1"/>
  <c r="AH284" i="1"/>
  <c r="AG284" i="1"/>
  <c r="AG283" i="1"/>
  <c r="AH283" i="1" s="1"/>
  <c r="AG282" i="1"/>
  <c r="AH282" i="1" s="1"/>
  <c r="AG281" i="1"/>
  <c r="AH281" i="1" s="1"/>
  <c r="AG280" i="1"/>
  <c r="AH280" i="1" s="1"/>
  <c r="AG279" i="1"/>
  <c r="AH279" i="1" s="1"/>
  <c r="AG278" i="1"/>
  <c r="AH278" i="1" s="1"/>
  <c r="AG277" i="1"/>
  <c r="AH277" i="1" s="1"/>
  <c r="AH276" i="1"/>
  <c r="AG276" i="1"/>
  <c r="AG275" i="1"/>
  <c r="AH275" i="1" s="1"/>
  <c r="AG274" i="1"/>
  <c r="AH274" i="1" s="1"/>
  <c r="AG273" i="1"/>
  <c r="AH273" i="1" s="1"/>
  <c r="AG272" i="1"/>
  <c r="AH272" i="1" s="1"/>
  <c r="AG271" i="1"/>
  <c r="AH271" i="1" s="1"/>
  <c r="AG270" i="1"/>
  <c r="AH270" i="1" s="1"/>
  <c r="AG269" i="1"/>
  <c r="AH269" i="1" s="1"/>
  <c r="AG268" i="1"/>
  <c r="AH268" i="1" s="1"/>
  <c r="AG267" i="1"/>
  <c r="AH267" i="1" s="1"/>
  <c r="AG266" i="1"/>
  <c r="AH266" i="1" s="1"/>
  <c r="AG265" i="1"/>
  <c r="AH265" i="1" s="1"/>
  <c r="AG264" i="1"/>
  <c r="AH264" i="1" s="1"/>
  <c r="AG263" i="1"/>
  <c r="AH263" i="1" s="1"/>
  <c r="AG262" i="1"/>
  <c r="AH262" i="1" s="1"/>
  <c r="AG261" i="1"/>
  <c r="AH261" i="1" s="1"/>
  <c r="AH260" i="1"/>
  <c r="AG260" i="1"/>
  <c r="AG259" i="1"/>
  <c r="AH259" i="1" s="1"/>
  <c r="AG258" i="1"/>
  <c r="AH258" i="1" s="1"/>
  <c r="AG257" i="1"/>
  <c r="AH257" i="1" s="1"/>
  <c r="AH256" i="1"/>
  <c r="AG256" i="1"/>
  <c r="AG255" i="1"/>
  <c r="AH255" i="1" s="1"/>
  <c r="AE255" i="1"/>
  <c r="AH254" i="1"/>
  <c r="AG254" i="1"/>
  <c r="AG253" i="1"/>
  <c r="AH253" i="1" s="1"/>
  <c r="AH252" i="1"/>
  <c r="AG252" i="1"/>
  <c r="AH251" i="1"/>
  <c r="AG251" i="1"/>
  <c r="AH250" i="1"/>
  <c r="AG250" i="1"/>
  <c r="AG249" i="1"/>
  <c r="AH249" i="1" s="1"/>
  <c r="AH248" i="1"/>
  <c r="AG248" i="1"/>
  <c r="AH247" i="1"/>
  <c r="AG247" i="1"/>
  <c r="AH246" i="1"/>
  <c r="AG246" i="1"/>
  <c r="AG245" i="1"/>
  <c r="AH245" i="1" s="1"/>
  <c r="AH244" i="1"/>
  <c r="AG244" i="1"/>
  <c r="AH243" i="1"/>
  <c r="AG243" i="1"/>
  <c r="AH242" i="1"/>
  <c r="AG242" i="1"/>
  <c r="AG241" i="1"/>
  <c r="AH241" i="1" s="1"/>
  <c r="AH240" i="1"/>
  <c r="AG240" i="1"/>
  <c r="AH239" i="1"/>
  <c r="AG239" i="1"/>
  <c r="AH238" i="1"/>
  <c r="AG238" i="1"/>
  <c r="AG237" i="1"/>
  <c r="AH237" i="1" s="1"/>
  <c r="AH236" i="1"/>
  <c r="AG236" i="1"/>
  <c r="AH235" i="1"/>
  <c r="AG235" i="1"/>
  <c r="AH234" i="1"/>
  <c r="AG234" i="1"/>
  <c r="AG233" i="1"/>
  <c r="AH233" i="1" s="1"/>
  <c r="AH232" i="1"/>
  <c r="AG232" i="1"/>
  <c r="AH231" i="1"/>
  <c r="AG231" i="1"/>
  <c r="AH230" i="1"/>
  <c r="AG230" i="1"/>
  <c r="AG229" i="1"/>
  <c r="AH229" i="1" s="1"/>
  <c r="AH228" i="1"/>
  <c r="AG228" i="1"/>
  <c r="AH227" i="1"/>
  <c r="AG227" i="1"/>
  <c r="AH226" i="1"/>
  <c r="AG226" i="1"/>
  <c r="AG225" i="1"/>
  <c r="AH225" i="1" s="1"/>
  <c r="AH224" i="1"/>
  <c r="AG224" i="1"/>
  <c r="AH223" i="1"/>
  <c r="AG223" i="1"/>
  <c r="AH222" i="1"/>
  <c r="AG222" i="1"/>
  <c r="AG221" i="1"/>
  <c r="AH221" i="1" s="1"/>
  <c r="AH220" i="1"/>
  <c r="AG220" i="1"/>
  <c r="AH219" i="1"/>
  <c r="AG219" i="1"/>
  <c r="AH218" i="1"/>
  <c r="AG218" i="1"/>
  <c r="AG217" i="1"/>
  <c r="AH217" i="1" s="1"/>
  <c r="AH216" i="1"/>
  <c r="AG216" i="1"/>
  <c r="AH215" i="1"/>
  <c r="AG215" i="1"/>
  <c r="AH214" i="1"/>
  <c r="AG214" i="1"/>
  <c r="AG213" i="1"/>
  <c r="AH213" i="1" s="1"/>
  <c r="AH212" i="1"/>
  <c r="AG212" i="1"/>
  <c r="AH211" i="1"/>
  <c r="AG211" i="1"/>
  <c r="AH210" i="1"/>
  <c r="AG210" i="1"/>
  <c r="AG209" i="1"/>
  <c r="AH209" i="1" s="1"/>
  <c r="AH208" i="1"/>
  <c r="AG208" i="1"/>
  <c r="AH207" i="1"/>
  <c r="AG207" i="1"/>
  <c r="AH206" i="1"/>
  <c r="AG206" i="1"/>
  <c r="AG205" i="1"/>
  <c r="AH205" i="1" s="1"/>
  <c r="AH204" i="1"/>
  <c r="AG204" i="1"/>
  <c r="AH203" i="1"/>
  <c r="AG203" i="1"/>
  <c r="AH202" i="1"/>
  <c r="AG202" i="1"/>
  <c r="AG201" i="1"/>
  <c r="AH201" i="1" s="1"/>
  <c r="AH200" i="1"/>
  <c r="AG200" i="1"/>
  <c r="AH199" i="1"/>
  <c r="AG199" i="1"/>
  <c r="AH198" i="1"/>
  <c r="AG198" i="1"/>
  <c r="AG197" i="1"/>
  <c r="AH197" i="1" s="1"/>
  <c r="AH196" i="1"/>
  <c r="AG196" i="1"/>
  <c r="AH195" i="1"/>
  <c r="AG195" i="1"/>
  <c r="AH194" i="1"/>
  <c r="AG194" i="1"/>
  <c r="AG193" i="1"/>
  <c r="AH193" i="1" s="1"/>
  <c r="AH192" i="1"/>
  <c r="AG192" i="1"/>
  <c r="AH191" i="1"/>
  <c r="AG191" i="1"/>
  <c r="AE190" i="1"/>
  <c r="AG190" i="1" s="1"/>
  <c r="AH190" i="1" s="1"/>
  <c r="AG189" i="1"/>
  <c r="AH189" i="1" s="1"/>
  <c r="AG188" i="1"/>
  <c r="AH188" i="1" s="1"/>
  <c r="AG187" i="1"/>
  <c r="AH187" i="1" s="1"/>
  <c r="AG186" i="1"/>
  <c r="AH186" i="1" s="1"/>
  <c r="AH185" i="1"/>
  <c r="AG185" i="1"/>
  <c r="AG184" i="1"/>
  <c r="AH184" i="1" s="1"/>
  <c r="AG183" i="1"/>
  <c r="AH183" i="1" s="1"/>
  <c r="AG182" i="1"/>
  <c r="AH182" i="1" s="1"/>
  <c r="AH181" i="1"/>
  <c r="AG181" i="1"/>
  <c r="AG180" i="1"/>
  <c r="AH180" i="1" s="1"/>
  <c r="AG179" i="1"/>
  <c r="AH179" i="1" s="1"/>
  <c r="AG178" i="1"/>
  <c r="AH178" i="1" s="1"/>
  <c r="AH177" i="1"/>
  <c r="AG177" i="1"/>
  <c r="AG176" i="1"/>
  <c r="AH176" i="1" s="1"/>
  <c r="AG175" i="1"/>
  <c r="AH175" i="1" s="1"/>
  <c r="AG174" i="1"/>
  <c r="AH174" i="1" s="1"/>
  <c r="AG173" i="1"/>
  <c r="AH173" i="1" s="1"/>
  <c r="AG172" i="1"/>
  <c r="AH172" i="1" s="1"/>
  <c r="AG171" i="1"/>
  <c r="AH171" i="1" s="1"/>
  <c r="AG170" i="1"/>
  <c r="AH170" i="1" s="1"/>
  <c r="AH169" i="1"/>
  <c r="AG169" i="1"/>
  <c r="AG168" i="1"/>
  <c r="AH168" i="1" s="1"/>
  <c r="AG167" i="1"/>
  <c r="AH167" i="1" s="1"/>
  <c r="AG166" i="1"/>
  <c r="AH166" i="1" s="1"/>
  <c r="AG165" i="1"/>
  <c r="AH165" i="1" s="1"/>
  <c r="AG164" i="1"/>
  <c r="AH164" i="1" s="1"/>
  <c r="AG163" i="1"/>
  <c r="AH163" i="1" s="1"/>
  <c r="AE162" i="1"/>
  <c r="AG162" i="1" s="1"/>
  <c r="AH162" i="1" s="1"/>
  <c r="AH161" i="1"/>
  <c r="AG161" i="1"/>
  <c r="AH160" i="1"/>
  <c r="AG160" i="1"/>
  <c r="AH159" i="1"/>
  <c r="AG159" i="1"/>
  <c r="AG158" i="1"/>
  <c r="AH158" i="1" s="1"/>
  <c r="AH157" i="1"/>
  <c r="AG157" i="1"/>
  <c r="AH156" i="1"/>
  <c r="AG156" i="1"/>
  <c r="AH155" i="1"/>
  <c r="AG155" i="1"/>
  <c r="AG154" i="1"/>
  <c r="AH154" i="1" s="1"/>
  <c r="AH153" i="1"/>
  <c r="AG153" i="1"/>
  <c r="AH152" i="1"/>
  <c r="AG152" i="1"/>
  <c r="AH151" i="1"/>
  <c r="AG151" i="1"/>
  <c r="AG150" i="1"/>
  <c r="AH150" i="1" s="1"/>
  <c r="AH149" i="1"/>
  <c r="AG149" i="1"/>
  <c r="AH148" i="1"/>
  <c r="AG148" i="1"/>
  <c r="AH147" i="1"/>
  <c r="AG147" i="1"/>
  <c r="AG146" i="1"/>
  <c r="AH146" i="1" s="1"/>
  <c r="AH145" i="1"/>
  <c r="AG145" i="1"/>
  <c r="AH144" i="1"/>
  <c r="AG144" i="1"/>
  <c r="AH143" i="1"/>
  <c r="AG143" i="1"/>
  <c r="AG142" i="1"/>
  <c r="AH142" i="1" s="1"/>
  <c r="AE141" i="1"/>
  <c r="AG141" i="1" s="1"/>
  <c r="AH141" i="1" s="1"/>
  <c r="AG140" i="1"/>
  <c r="AH140" i="1" s="1"/>
  <c r="AG139" i="1"/>
  <c r="AH139" i="1" s="1"/>
  <c r="AH138" i="1"/>
  <c r="AG138" i="1"/>
  <c r="AG137" i="1"/>
  <c r="AH137" i="1" s="1"/>
  <c r="AE137" i="1"/>
  <c r="AH136" i="1"/>
  <c r="AG136" i="1"/>
  <c r="AG135" i="1"/>
  <c r="AH135" i="1" s="1"/>
  <c r="AH134" i="1"/>
  <c r="AG134" i="1"/>
  <c r="S133" i="1"/>
  <c r="AG133" i="1" s="1"/>
  <c r="AH133" i="1" s="1"/>
  <c r="AG132" i="1"/>
  <c r="AH132" i="1" s="1"/>
  <c r="AG131" i="1"/>
  <c r="AH131" i="1" s="1"/>
  <c r="AG130" i="1"/>
  <c r="AH130" i="1" s="1"/>
  <c r="AG129" i="1"/>
  <c r="AH129" i="1" s="1"/>
  <c r="AG128" i="1"/>
  <c r="AH128" i="1" s="1"/>
  <c r="AG127" i="1"/>
  <c r="AH127" i="1" s="1"/>
  <c r="AG126" i="1"/>
  <c r="AH126" i="1" s="1"/>
  <c r="AG125" i="1"/>
  <c r="AH125" i="1" s="1"/>
  <c r="AG124" i="1"/>
  <c r="AH124" i="1" s="1"/>
  <c r="AG123" i="1"/>
  <c r="AH123" i="1" s="1"/>
  <c r="AG122" i="1"/>
  <c r="AH122" i="1" s="1"/>
  <c r="AG121" i="1"/>
  <c r="AH121" i="1" s="1"/>
  <c r="AG120" i="1"/>
  <c r="AH120" i="1" s="1"/>
  <c r="AH119" i="1"/>
  <c r="AG119" i="1"/>
  <c r="AG118" i="1"/>
  <c r="AH118" i="1" s="1"/>
  <c r="AG117" i="1"/>
  <c r="AH117" i="1" s="1"/>
  <c r="AG116" i="1"/>
  <c r="AH116" i="1" s="1"/>
  <c r="AH115" i="1"/>
  <c r="AG115" i="1"/>
  <c r="AG114" i="1"/>
  <c r="AH114" i="1" s="1"/>
  <c r="AG113" i="1"/>
  <c r="AH113" i="1" s="1"/>
  <c r="AG112" i="1"/>
  <c r="AH112" i="1" s="1"/>
  <c r="AH111" i="1"/>
  <c r="AG111" i="1"/>
  <c r="AG110" i="1"/>
  <c r="AH110" i="1" s="1"/>
  <c r="AG109" i="1"/>
  <c r="AH109" i="1" s="1"/>
  <c r="AG108" i="1"/>
  <c r="AH108" i="1" s="1"/>
  <c r="AG107" i="1"/>
  <c r="AH107" i="1" s="1"/>
  <c r="AG106" i="1"/>
  <c r="AH106" i="1" s="1"/>
  <c r="AG105" i="1"/>
  <c r="AH105" i="1" s="1"/>
  <c r="AG104" i="1"/>
  <c r="AH104" i="1" s="1"/>
  <c r="AH103" i="1"/>
  <c r="AG103" i="1"/>
  <c r="AG102" i="1"/>
  <c r="AH102" i="1" s="1"/>
  <c r="AG101" i="1"/>
  <c r="AH101" i="1" s="1"/>
  <c r="AG100" i="1"/>
  <c r="AH100" i="1" s="1"/>
  <c r="AG99" i="1"/>
  <c r="AH99" i="1" s="1"/>
  <c r="AG98" i="1"/>
  <c r="AH98" i="1" s="1"/>
  <c r="AG97" i="1"/>
  <c r="AH97" i="1" s="1"/>
  <c r="AG96" i="1"/>
  <c r="AH96" i="1" s="1"/>
  <c r="AG95" i="1"/>
  <c r="AH95" i="1" s="1"/>
  <c r="AG94" i="1"/>
  <c r="AH94" i="1" s="1"/>
  <c r="AG93" i="1"/>
  <c r="AH93" i="1" s="1"/>
  <c r="AG92" i="1"/>
  <c r="AH92" i="1" s="1"/>
  <c r="AG91" i="1"/>
  <c r="AH91" i="1" s="1"/>
  <c r="AG90" i="1"/>
  <c r="AH90" i="1" s="1"/>
  <c r="AG89" i="1"/>
  <c r="AH89" i="1" s="1"/>
  <c r="AG88" i="1"/>
  <c r="AH88" i="1" s="1"/>
  <c r="AH87" i="1"/>
  <c r="AG87" i="1"/>
  <c r="AG86" i="1"/>
  <c r="AH86" i="1" s="1"/>
  <c r="AG85" i="1"/>
  <c r="AH85" i="1" s="1"/>
  <c r="AG84" i="1"/>
  <c r="AH84" i="1" s="1"/>
  <c r="AH83" i="1"/>
  <c r="AG83" i="1"/>
  <c r="AG82" i="1"/>
  <c r="AH82" i="1" s="1"/>
  <c r="AG81" i="1"/>
  <c r="AH81" i="1" s="1"/>
  <c r="AG80" i="1"/>
  <c r="AH80" i="1" s="1"/>
  <c r="AH79" i="1"/>
  <c r="AG79" i="1"/>
  <c r="AG78" i="1"/>
  <c r="AH78" i="1" s="1"/>
  <c r="AG77" i="1"/>
  <c r="AH77" i="1" s="1"/>
  <c r="AG76" i="1"/>
  <c r="AH76" i="1" s="1"/>
  <c r="AG75" i="1"/>
  <c r="AH75" i="1" s="1"/>
  <c r="AG74" i="1"/>
  <c r="AH74" i="1" s="1"/>
  <c r="AG73" i="1"/>
  <c r="AH73" i="1" s="1"/>
  <c r="AG72" i="1"/>
  <c r="AH72" i="1" s="1"/>
  <c r="AH71" i="1"/>
  <c r="AG71" i="1"/>
  <c r="AG70" i="1"/>
  <c r="AH70" i="1" s="1"/>
  <c r="AG69" i="1"/>
  <c r="AH69" i="1" s="1"/>
  <c r="AG68" i="1"/>
  <c r="AH68" i="1" s="1"/>
  <c r="AG67" i="1"/>
  <c r="AH67" i="1" s="1"/>
  <c r="AG66" i="1"/>
  <c r="AH66" i="1" s="1"/>
  <c r="AG65" i="1"/>
  <c r="AH65" i="1" s="1"/>
  <c r="AG64" i="1"/>
  <c r="AH64" i="1" s="1"/>
  <c r="AG63" i="1"/>
  <c r="AH63" i="1" s="1"/>
  <c r="AG62" i="1"/>
  <c r="AH62" i="1" s="1"/>
  <c r="AG61" i="1"/>
  <c r="AH61" i="1" s="1"/>
  <c r="AG60" i="1"/>
  <c r="AH60" i="1" s="1"/>
  <c r="AG59" i="1"/>
  <c r="AH59" i="1" s="1"/>
  <c r="AG58" i="1"/>
  <c r="AH58" i="1" s="1"/>
  <c r="AG57" i="1"/>
  <c r="AH57" i="1" s="1"/>
  <c r="AG56" i="1"/>
  <c r="AH56" i="1" s="1"/>
  <c r="AH55" i="1"/>
  <c r="AG55" i="1"/>
  <c r="AG54" i="1"/>
  <c r="AH54" i="1" s="1"/>
  <c r="AG53" i="1"/>
  <c r="AH53" i="1" s="1"/>
  <c r="AG52" i="1"/>
  <c r="AH52" i="1" s="1"/>
  <c r="AH51" i="1"/>
  <c r="AG51" i="1"/>
  <c r="AG50" i="1"/>
  <c r="AH50" i="1" s="1"/>
  <c r="AG49" i="1"/>
  <c r="AH49" i="1" s="1"/>
  <c r="AG48" i="1"/>
  <c r="AH48" i="1" s="1"/>
  <c r="AH47" i="1"/>
  <c r="AG47" i="1"/>
  <c r="AG46" i="1"/>
  <c r="AH46" i="1" s="1"/>
  <c r="AG45" i="1"/>
  <c r="AH45" i="1" s="1"/>
  <c r="AG44" i="1"/>
  <c r="AH44" i="1" s="1"/>
  <c r="AG43" i="1"/>
  <c r="AH43" i="1" s="1"/>
  <c r="AG42" i="1"/>
  <c r="AH42" i="1" s="1"/>
  <c r="AG41" i="1"/>
  <c r="AH41" i="1" s="1"/>
  <c r="AG40" i="1"/>
  <c r="AH40" i="1" s="1"/>
  <c r="AH39" i="1"/>
  <c r="AG39" i="1"/>
  <c r="AG38" i="1"/>
  <c r="AH38" i="1" s="1"/>
  <c r="AG37" i="1"/>
  <c r="AH37" i="1" s="1"/>
  <c r="AG36" i="1"/>
  <c r="AH36" i="1" s="1"/>
  <c r="AG35" i="1"/>
  <c r="AH35" i="1" s="1"/>
  <c r="AG34" i="1"/>
  <c r="AH34" i="1" s="1"/>
  <c r="AG33" i="1"/>
  <c r="AH33" i="1" s="1"/>
  <c r="AG32" i="1"/>
  <c r="AH32" i="1" s="1"/>
  <c r="AG31" i="1"/>
  <c r="AH31" i="1" s="1"/>
  <c r="AG30" i="1"/>
  <c r="AH30" i="1" s="1"/>
  <c r="AG29" i="1"/>
  <c r="AH29" i="1" s="1"/>
  <c r="AG28" i="1"/>
  <c r="AH28" i="1" s="1"/>
  <c r="AG27" i="1"/>
  <c r="AH27" i="1" s="1"/>
  <c r="AG26" i="1"/>
  <c r="AH26" i="1" s="1"/>
  <c r="AG25" i="1"/>
  <c r="AH25" i="1" s="1"/>
  <c r="AG24" i="1"/>
  <c r="AH24" i="1" s="1"/>
  <c r="AH23" i="1"/>
  <c r="AG23" i="1"/>
  <c r="AG22" i="1"/>
  <c r="AH22" i="1" s="1"/>
  <c r="AG21" i="1"/>
  <c r="AH21" i="1" s="1"/>
  <c r="AG20" i="1"/>
  <c r="AH20" i="1" s="1"/>
  <c r="AH19" i="1"/>
  <c r="AG19" i="1"/>
  <c r="AG18" i="1"/>
  <c r="AH18" i="1" s="1"/>
  <c r="AG17" i="1"/>
  <c r="AH17" i="1" s="1"/>
  <c r="AG16" i="1"/>
  <c r="AH16" i="1" s="1"/>
  <c r="AG15" i="1"/>
  <c r="AH15" i="1" s="1"/>
  <c r="AG14" i="1"/>
  <c r="AH14" i="1" s="1"/>
  <c r="AG13" i="1"/>
  <c r="AH13" i="1" s="1"/>
  <c r="AG12" i="1"/>
  <c r="AH12" i="1" s="1"/>
  <c r="AG11" i="1"/>
  <c r="AH11" i="1" s="1"/>
  <c r="AG10" i="1"/>
  <c r="AH10" i="1" s="1"/>
  <c r="AG9" i="1"/>
  <c r="AH9" i="1" s="1"/>
  <c r="AG8" i="1"/>
  <c r="AH8" i="1" s="1"/>
  <c r="AH7" i="1"/>
  <c r="AG7" i="1"/>
  <c r="AG6" i="1"/>
  <c r="AH6" i="1" s="1"/>
  <c r="AG5" i="1"/>
  <c r="AH5" i="1" s="1"/>
  <c r="AG4" i="1"/>
  <c r="AH4" i="1" s="1"/>
  <c r="AG3" i="1"/>
  <c r="AH3" i="1" s="1"/>
  <c r="AG2" i="1"/>
  <c r="AH2" i="1" s="1"/>
</calcChain>
</file>

<file path=xl/comments1.xml><?xml version="1.0" encoding="utf-8"?>
<comments xmlns="http://schemas.openxmlformats.org/spreadsheetml/2006/main">
  <authors>
    <author>tc={642E7E0D-8422-4AC7-B20E-00664DB54A72}</author>
    <author>Autogepy</author>
  </authors>
  <commentList>
    <comment ref="A127" authorId="0" shapeId="0">
      <text>
        <r>
          <rPr>
            <sz val="11"/>
            <color theme="1"/>
            <rFont val="Calibri"/>
            <family val="2"/>
            <scheme val="minor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Auto urgente di Luca Modica</t>
        </r>
      </text>
    </comment>
    <comment ref="C371" authorId="1" shapeId="0">
      <text>
        <r>
          <rPr>
            <b/>
            <sz val="9"/>
            <color indexed="81"/>
            <rFont val="Tahoma"/>
            <family val="2"/>
          </rPr>
          <t>Autogepy:</t>
        </r>
        <r>
          <rPr>
            <sz val="9"/>
            <color indexed="81"/>
            <rFont val="Tahoma"/>
            <family val="2"/>
          </rPr>
          <t xml:space="preserve">
KM0 TARGA: FV774LK</t>
        </r>
      </text>
    </comment>
  </commentList>
</comments>
</file>

<file path=xl/comments2.xml><?xml version="1.0" encoding="utf-8"?>
<comments xmlns="http://schemas.openxmlformats.org/spreadsheetml/2006/main">
  <authors>
    <author>tc={642E7E0D-8422-4AC7-B20E-00664DB54A72}</author>
  </authors>
  <commentList>
    <comment ref="A127" authorId="0" shapeId="0">
      <text>
        <r>
          <rPr>
            <sz val="11"/>
            <color theme="1"/>
            <rFont val="Calibri"/>
            <family val="2"/>
            <scheme val="minor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Auto urgente di Luca Modica</t>
        </r>
      </text>
    </comment>
  </commentList>
</comments>
</file>

<file path=xl/sharedStrings.xml><?xml version="1.0" encoding="utf-8"?>
<sst xmlns="http://schemas.openxmlformats.org/spreadsheetml/2006/main" count="4844" uniqueCount="1100">
  <si>
    <t>Telaio</t>
  </si>
  <si>
    <t>Status</t>
  </si>
  <si>
    <t>Modello</t>
  </si>
  <si>
    <t>Chiave</t>
  </si>
  <si>
    <t>Fila</t>
  </si>
  <si>
    <t>Richiedente</t>
  </si>
  <si>
    <t>Note</t>
  </si>
  <si>
    <t>Data Gated In</t>
  </si>
  <si>
    <t>Data Consegna</t>
  </si>
  <si>
    <t>Data Fatt Attiva</t>
  </si>
  <si>
    <t>Fatturato</t>
  </si>
  <si>
    <t>Tecnico</t>
  </si>
  <si>
    <t>N.</t>
  </si>
  <si>
    <t>Data Fattura</t>
  </si>
  <si>
    <t>Importo</t>
  </si>
  <si>
    <t>Carrozzeria 1</t>
  </si>
  <si>
    <t>N. Fatt.</t>
  </si>
  <si>
    <t>Importo Vern.</t>
  </si>
  <si>
    <t>Carrozzeria extra</t>
  </si>
  <si>
    <t>Carglass</t>
  </si>
  <si>
    <t>Bisarchista</t>
  </si>
  <si>
    <t>Costo andata</t>
  </si>
  <si>
    <t>Costo Ritorno</t>
  </si>
  <si>
    <t>Costi</t>
  </si>
  <si>
    <t>Ricavo lordo</t>
  </si>
  <si>
    <t>Ricambi</t>
  </si>
  <si>
    <t>KPJ68700</t>
  </si>
  <si>
    <t>Da fatturare</t>
  </si>
  <si>
    <t>RENEGADE</t>
  </si>
  <si>
    <t>URGENTE</t>
  </si>
  <si>
    <t>Luca Valeri</t>
  </si>
  <si>
    <t>x il 17</t>
  </si>
  <si>
    <t>Juliano</t>
  </si>
  <si>
    <t>Eurocar</t>
  </si>
  <si>
    <t>COFANO + LOGO</t>
  </si>
  <si>
    <t>PARABREZZA</t>
  </si>
  <si>
    <t>FRECCIA DX</t>
  </si>
  <si>
    <t>fanale post dx</t>
  </si>
  <si>
    <t>guanrizioni laterali tra parabrezza e parafango sx e dx</t>
  </si>
  <si>
    <t>KPJ44649</t>
  </si>
  <si>
    <t>J60</t>
  </si>
  <si>
    <t>PARABREZZA SPORTELLO SERBATOIO</t>
  </si>
  <si>
    <t>Roberto</t>
  </si>
  <si>
    <t>New Mercury</t>
  </si>
  <si>
    <t>3° stop</t>
  </si>
  <si>
    <t>Raschiavetro ant sx e dx</t>
  </si>
  <si>
    <t>KPJ52532</t>
  </si>
  <si>
    <t>J65</t>
  </si>
  <si>
    <t>Francesco</t>
  </si>
  <si>
    <t>Bruno</t>
  </si>
  <si>
    <t>Prestige</t>
  </si>
  <si>
    <t>raschiavtero ant dx</t>
  </si>
  <si>
    <t>KT756902</t>
  </si>
  <si>
    <t>COMPASS</t>
  </si>
  <si>
    <t>J66</t>
  </si>
  <si>
    <t>MOD lato dx  ANT/POST/PARAFANGO POST</t>
  </si>
  <si>
    <t>MOD COFANO POST</t>
  </si>
  <si>
    <t>montantino posteriore porta post dx</t>
  </si>
  <si>
    <t>CORRIMANO DX</t>
  </si>
  <si>
    <t>KT642276</t>
  </si>
  <si>
    <t>U10</t>
  </si>
  <si>
    <t>mod portello e porta post dx nera</t>
  </si>
  <si>
    <t>Ederson</t>
  </si>
  <si>
    <t>Vannini</t>
  </si>
  <si>
    <t>Calandra tra cofano e parabrezza</t>
  </si>
  <si>
    <t>tutte le MOD nere, sx dx e COFANO POST</t>
  </si>
  <si>
    <t>3° STOP</t>
  </si>
  <si>
    <t>FANALE POST DX</t>
  </si>
  <si>
    <t>KT606863</t>
  </si>
  <si>
    <t>J28</t>
  </si>
  <si>
    <t xml:space="preserve"> </t>
  </si>
  <si>
    <t>pro</t>
  </si>
  <si>
    <t>MOD COFANO POST (C)</t>
  </si>
  <si>
    <t>CORRIMANO SX</t>
  </si>
  <si>
    <t>MOD LATO DX SUPERIORI ANT/POST/PARAFANGO POST</t>
  </si>
  <si>
    <t>montante posteriore porta pst sx</t>
  </si>
  <si>
    <t>modananature sx e dx tra corrimano e parabrezza</t>
  </si>
  <si>
    <t>calandra tra parabrezza e cofano</t>
  </si>
  <si>
    <t>gomma tra calandra a parafango DX</t>
  </si>
  <si>
    <t>KPJ69383</t>
  </si>
  <si>
    <t>J38</t>
  </si>
  <si>
    <t>Corpo specchio sx</t>
  </si>
  <si>
    <t>Faro post Dx</t>
  </si>
  <si>
    <t>8 tappini barra corrimano</t>
  </si>
  <si>
    <t>raschiavetro ant sx</t>
  </si>
  <si>
    <t>KPJ40400</t>
  </si>
  <si>
    <t>FA-Fatturato</t>
  </si>
  <si>
    <t>Leasys</t>
  </si>
  <si>
    <t>Costantino</t>
  </si>
  <si>
    <t>Autoservice</t>
  </si>
  <si>
    <t>freccia dx</t>
  </si>
  <si>
    <t>KPJ52359</t>
  </si>
  <si>
    <t>DA FARE 28/4</t>
  </si>
  <si>
    <t xml:space="preserve">CALOTTA </t>
  </si>
  <si>
    <t>KPJ65014</t>
  </si>
  <si>
    <t>Beauty Car</t>
  </si>
  <si>
    <t>TCA</t>
  </si>
  <si>
    <t>CALOTTA DX</t>
  </si>
  <si>
    <t>FRECCIA SPECCHIO DX</t>
  </si>
  <si>
    <t>KT635338</t>
  </si>
  <si>
    <t>Fabrizio</t>
  </si>
  <si>
    <t>X Car</t>
  </si>
  <si>
    <t>FANALE ANT SX</t>
  </si>
  <si>
    <t>MOD LATO SX SUPERIORI ANT/POST/PARAFANGO POST</t>
  </si>
  <si>
    <t>KPJ28062</t>
  </si>
  <si>
    <t>02/23</t>
  </si>
  <si>
    <t>SPORTELLO CARBURANTE</t>
  </si>
  <si>
    <t>KPJ30399</t>
  </si>
  <si>
    <t xml:space="preserve">FRECCIA SX </t>
  </si>
  <si>
    <t>rasch ant sx</t>
  </si>
  <si>
    <t>KPJ33471</t>
  </si>
  <si>
    <t>KPJ44617</t>
  </si>
  <si>
    <t xml:space="preserve">cristallo finetrino posteriore dx </t>
  </si>
  <si>
    <t>KPJ44623</t>
  </si>
  <si>
    <t>Leo</t>
  </si>
  <si>
    <t>KPJ45099</t>
  </si>
  <si>
    <t>KPJ49584</t>
  </si>
  <si>
    <t>FANALE POST SX</t>
  </si>
  <si>
    <t>CAPPELLIERA</t>
  </si>
  <si>
    <t>KPJ50392</t>
  </si>
  <si>
    <t>Rafael</t>
  </si>
  <si>
    <t>TERZO</t>
  </si>
  <si>
    <t>BASE BASE ANTENNA</t>
  </si>
  <si>
    <t>KPJ51264</t>
  </si>
  <si>
    <t>Damiani</t>
  </si>
  <si>
    <t>CALOTTA  SX</t>
  </si>
  <si>
    <t>VETRINO SPECCHIO SX</t>
  </si>
  <si>
    <t>KPJ54621</t>
  </si>
  <si>
    <t>RASAVETRO ant e post dx</t>
  </si>
  <si>
    <t>CATADIOTTRO ANT DX</t>
  </si>
  <si>
    <t>KPJ65113</t>
  </si>
  <si>
    <t>KPJ65262</t>
  </si>
  <si>
    <t>CALOTTA  DX (PLASTICA NERA)</t>
  </si>
  <si>
    <t>TERZO STOP</t>
  </si>
  <si>
    <t>RINFRANGENTE PARAFANGO ANT SX</t>
  </si>
  <si>
    <t>KPJ65648</t>
  </si>
  <si>
    <t>NOTTOLINO COPRI TERGICRISTALLO</t>
  </si>
  <si>
    <t>VETRO FISSO (PARAFANGO POST SX)</t>
  </si>
  <si>
    <t>Passamano sinistro</t>
  </si>
  <si>
    <t>KPJ68989</t>
  </si>
  <si>
    <t>Specchio est sx</t>
  </si>
  <si>
    <t>KPJ69133</t>
  </si>
  <si>
    <t>KPJ96712</t>
  </si>
  <si>
    <t>CALOTTA  DX</t>
  </si>
  <si>
    <t>KPK30408</t>
  </si>
  <si>
    <t>KT633448</t>
  </si>
  <si>
    <t>FANALE POST DX (PA)</t>
  </si>
  <si>
    <t>KT691023</t>
  </si>
  <si>
    <t>KT710685</t>
  </si>
  <si>
    <t>1/64</t>
  </si>
  <si>
    <t>MOD LATO SX  ANT/POST/PARAFANGO POST</t>
  </si>
  <si>
    <t>KT710767</t>
  </si>
  <si>
    <t>MOD LATO SX ANT/POST/PARAFANGO POST</t>
  </si>
  <si>
    <t>KT762282</t>
  </si>
  <si>
    <t>MOD LATO DX  ANT/POST/PARAFANGO POST</t>
  </si>
  <si>
    <t>FARO POST DX (PA)</t>
  </si>
  <si>
    <t>KT604336</t>
  </si>
  <si>
    <t>Beautycar</t>
  </si>
  <si>
    <t>KT660343</t>
  </si>
  <si>
    <t>Enrico</t>
  </si>
  <si>
    <t>MOD LATO SX ANT/POST/PARAFANGO</t>
  </si>
  <si>
    <t>MONTANTE PORTA ANT SX</t>
  </si>
  <si>
    <t>MOD LATO DX P</t>
  </si>
  <si>
    <t>KPJ47695</t>
  </si>
  <si>
    <t>KPJ61676</t>
  </si>
  <si>
    <t>TERGILUNOTTO</t>
  </si>
  <si>
    <t>KPJ61904</t>
  </si>
  <si>
    <t>RASAVETRO ANT SX</t>
  </si>
  <si>
    <t>KPJ95203</t>
  </si>
  <si>
    <t>RASAVETRO ANT E POST SX</t>
  </si>
  <si>
    <t>KPK49449</t>
  </si>
  <si>
    <t>FRECCIA ANT SPECCHIETTO</t>
  </si>
  <si>
    <t>KT606175</t>
  </si>
  <si>
    <t>Ciro</t>
  </si>
  <si>
    <t>MOD lato sx  ANT/POST/PARAFANGO POST</t>
  </si>
  <si>
    <t>KT684955</t>
  </si>
  <si>
    <t>corrimano dx</t>
  </si>
  <si>
    <t>fanale post DX (PA)</t>
  </si>
  <si>
    <t>KT705495</t>
  </si>
  <si>
    <t xml:space="preserve">MOD COFANO POST </t>
  </si>
  <si>
    <t>MOD LATO DX ANT/POST/PARAFANGO POST</t>
  </si>
  <si>
    <t xml:space="preserve">GUARNIZIONE PARABREZZA ANT DX </t>
  </si>
  <si>
    <t>MOD lato sx  ANT/POST</t>
  </si>
  <si>
    <t>KPJ30342</t>
  </si>
  <si>
    <t>Bonfanti</t>
  </si>
  <si>
    <t xml:space="preserve">FARO POST SX </t>
  </si>
  <si>
    <t>KPJ86545</t>
  </si>
  <si>
    <t>Freccia Specchio dx</t>
  </si>
  <si>
    <t>KT607963</t>
  </si>
  <si>
    <t>Cantù</t>
  </si>
  <si>
    <t>COFANO ANT</t>
  </si>
  <si>
    <t>CALANDRA SOTTOPARABREZZA</t>
  </si>
  <si>
    <t>MONTANTE ANT PORTA ANT DX</t>
  </si>
  <si>
    <t>KT646288</t>
  </si>
  <si>
    <t>Cofan xcar?</t>
  </si>
  <si>
    <t>da fare</t>
  </si>
  <si>
    <t>MOD LATO DX SUPERIORI ANT</t>
  </si>
  <si>
    <t>K7C26870</t>
  </si>
  <si>
    <t>STELVIO</t>
  </si>
  <si>
    <t>COFANO</t>
  </si>
  <si>
    <t>fanale post dx (portellone)</t>
  </si>
  <si>
    <t>VETRO SPECCHIO ESTERNO SINISTRO</t>
  </si>
  <si>
    <t>MOD POST DX</t>
  </si>
  <si>
    <t>TAPPINO TERGICRISTALLO LATO GUIDA</t>
  </si>
  <si>
    <t>KPJ58355</t>
  </si>
  <si>
    <t>KPJ58728</t>
  </si>
  <si>
    <t>FRECCIA SPECCHIIO SX</t>
  </si>
  <si>
    <t>RASAVETRO ANT E POST DX</t>
  </si>
  <si>
    <t>KPK17234</t>
  </si>
  <si>
    <t>Gil</t>
  </si>
  <si>
    <t>lunedì 8 senza benzina</t>
  </si>
  <si>
    <t>RASAVETRO ANT DX</t>
  </si>
  <si>
    <t>KT710791</t>
  </si>
  <si>
    <t>FANALE ANT. DX</t>
  </si>
  <si>
    <t>MONTANTE ANT PORTA POST DX</t>
  </si>
  <si>
    <t>MONTANTE POST PORTA POST DX</t>
  </si>
  <si>
    <t>KT736276</t>
  </si>
  <si>
    <t>FANALE POST SX (PA)</t>
  </si>
  <si>
    <t>KT690910</t>
  </si>
  <si>
    <t>Bassinghi</t>
  </si>
  <si>
    <t>Cavallari</t>
  </si>
  <si>
    <t>modanatura baule posteriore</t>
  </si>
  <si>
    <t>modanatura tetto sx e dx tra parabreza e corrimano</t>
  </si>
  <si>
    <t>fanale dx baule posteriore</t>
  </si>
  <si>
    <t>KPJ31962</t>
  </si>
  <si>
    <t>RASCHIAVETRO ANT  E POST SX</t>
  </si>
  <si>
    <t>KPJ69853</t>
  </si>
  <si>
    <t>raschiavtero ant sx</t>
  </si>
  <si>
    <t>3 stop</t>
  </si>
  <si>
    <t>freccia specchio sx</t>
  </si>
  <si>
    <t>KT644411</t>
  </si>
  <si>
    <t>urgente</t>
  </si>
  <si>
    <t>?</t>
  </si>
  <si>
    <t>3° LUCE LATO SX</t>
  </si>
  <si>
    <t>montantino plastica porta POST sx post</t>
  </si>
  <si>
    <t>calandra parabrezza</t>
  </si>
  <si>
    <t>vetro fisso parafango post sx</t>
  </si>
  <si>
    <t xml:space="preserve">corrimano sx </t>
  </si>
  <si>
    <t>KT684643</t>
  </si>
  <si>
    <t>modanature anteriori x corrimano tetto sx + dx</t>
  </si>
  <si>
    <t>Calandra parabrezza</t>
  </si>
  <si>
    <t>Fanale post sx</t>
  </si>
  <si>
    <t>KPJ45536</t>
  </si>
  <si>
    <t>RINFRANGENTE ANT DX</t>
  </si>
  <si>
    <t>KT691456</t>
  </si>
  <si>
    <t>lato sx MOD ANT/POST/PARAFANGO POST mod. (nera)</t>
  </si>
  <si>
    <t>corrimano sx</t>
  </si>
  <si>
    <t>Montanti plastica ANT/POST lato sx</t>
  </si>
  <si>
    <t>fanale post sx</t>
  </si>
  <si>
    <t>KPJ57758</t>
  </si>
  <si>
    <t>CATADIOTTRO ANT SX</t>
  </si>
  <si>
    <t>KPJ84664</t>
  </si>
  <si>
    <t>KT586516</t>
  </si>
  <si>
    <t>Scavone</t>
  </si>
  <si>
    <t>FANALE ANT. SX</t>
  </si>
  <si>
    <t>MOD LATO SX MOD.  ANT/POST/PARAFANGO POST</t>
  </si>
  <si>
    <t>FANALE POST. DX (PORTELLONE)</t>
  </si>
  <si>
    <t>MOD LATO DX MOD.  ANT/PARAFANGO POST</t>
  </si>
  <si>
    <t>3° Stop</t>
  </si>
  <si>
    <t>FANALE POST SX PARAFANGO</t>
  </si>
  <si>
    <t>TAPPO PLASTICA INTERNO PARAFANGO POST DX</t>
  </si>
  <si>
    <t>MONTANTI PLASTICA ANT+POST PORTA POSTERIORE SX</t>
  </si>
  <si>
    <t xml:space="preserve">COPERCHIO PLASTICA VANO MOTORE SX </t>
  </si>
  <si>
    <t>KT632354</t>
  </si>
  <si>
    <t xml:space="preserve">FANALE ANT. SX </t>
  </si>
  <si>
    <t>MOD LATO SX  PARAFANGO POST</t>
  </si>
  <si>
    <t>KT642057</t>
  </si>
  <si>
    <t>Urgente</t>
  </si>
  <si>
    <t>MOD LATO SX  Porta Post</t>
  </si>
  <si>
    <t>CORRIMANO sx</t>
  </si>
  <si>
    <t>FARO ANT. SX</t>
  </si>
  <si>
    <t>KPJ27393</t>
  </si>
  <si>
    <t>catarinfrangente ant sx</t>
  </si>
  <si>
    <t>KPJ28010</t>
  </si>
  <si>
    <t>KPJ46379</t>
  </si>
  <si>
    <t>CALOTTA  DX+SX</t>
  </si>
  <si>
    <t>CORPO SPECCHIO DX</t>
  </si>
  <si>
    <t>KPJ51733</t>
  </si>
  <si>
    <t>KPJ59293</t>
  </si>
  <si>
    <t>VETRO CALOTTA  SX</t>
  </si>
  <si>
    <t>KPJ66368</t>
  </si>
  <si>
    <t>NOTTOLINO COPRI TERGICRISTALLO POST</t>
  </si>
  <si>
    <t>KPJ67377</t>
  </si>
  <si>
    <t>KPJ68029</t>
  </si>
  <si>
    <t>KPJ68652</t>
  </si>
  <si>
    <t>KPJ68736</t>
  </si>
  <si>
    <t>VETRO CALOTTA  DX</t>
  </si>
  <si>
    <t>KPJ82124</t>
  </si>
  <si>
    <t>KPJ82957</t>
  </si>
  <si>
    <t>KPK11041</t>
  </si>
  <si>
    <t>FRECCIA ANT PARAURTI SX</t>
  </si>
  <si>
    <t>KPK19342</t>
  </si>
  <si>
    <t>KPK20493</t>
  </si>
  <si>
    <t>montante int ant dx</t>
  </si>
  <si>
    <t>KPK20541</t>
  </si>
  <si>
    <t>KPK46717</t>
  </si>
  <si>
    <t>KT606925</t>
  </si>
  <si>
    <t>MOD lato Sx  ANT/POST/PARAFANGO POST</t>
  </si>
  <si>
    <t>MONT PORTA ANT SX</t>
  </si>
  <si>
    <t>KT632454</t>
  </si>
  <si>
    <t>Corrimano Sx CROMATO</t>
  </si>
  <si>
    <t>KT644722</t>
  </si>
  <si>
    <t>juliano</t>
  </si>
  <si>
    <t>FARO POST (PA)</t>
  </si>
  <si>
    <t>KT644726</t>
  </si>
  <si>
    <t>fra</t>
  </si>
  <si>
    <t>POSTA SX MOD ANT/POST/PARAFANGO POST+ PORTELLONE</t>
  </si>
  <si>
    <t>KT685124</t>
  </si>
  <si>
    <t>FANALE ANTERIORE DX</t>
  </si>
  <si>
    <t>KT690902</t>
  </si>
  <si>
    <t>MONTANTE POST PORTA POST SX</t>
  </si>
  <si>
    <t>KT690935</t>
  </si>
  <si>
    <t>KT691024</t>
  </si>
  <si>
    <t>MOD LATO DX SUPERIORI POST/PARAFANGO POST</t>
  </si>
  <si>
    <t>FANALE POST. SX (PORTELLONE)</t>
  </si>
  <si>
    <t>VETRINO SPECCHIO RETROVISORE SX</t>
  </si>
  <si>
    <t>FANALE POST (PARAFANGO) SX</t>
  </si>
  <si>
    <t>KT691035</t>
  </si>
  <si>
    <t>FANALE ANT DX</t>
  </si>
  <si>
    <t>MOD ANT MOD ANT/POST/PARAFANGO POST</t>
  </si>
  <si>
    <t>FANALEPOST SX (PA)</t>
  </si>
  <si>
    <t>MONTANTE ANT PORTA ANT SX</t>
  </si>
  <si>
    <t>MONTANTE POST PORTA ANT SX</t>
  </si>
  <si>
    <t>MONTANTE ANT PORTA POST SX</t>
  </si>
  <si>
    <t>KT710760</t>
  </si>
  <si>
    <t>MOD lato sx ANT/POST/PARAFANGO POSTR (C)</t>
  </si>
  <si>
    <t>KT711220</t>
  </si>
  <si>
    <t>MONTANTE ANT + POST PORTA POST SX</t>
  </si>
  <si>
    <t>KT632477</t>
  </si>
  <si>
    <t>Ercolani</t>
  </si>
  <si>
    <t>MOD LATO SX ANT/PORTA</t>
  </si>
  <si>
    <t>MOD LATO DX ANT/PORTA</t>
  </si>
  <si>
    <t>KT710707</t>
  </si>
  <si>
    <t>Da fare</t>
  </si>
  <si>
    <t>MOD LATO SX P</t>
  </si>
  <si>
    <t>JPH83671</t>
  </si>
  <si>
    <t>KPK12508</t>
  </si>
  <si>
    <t>CALOTTA SPECCHIO ANT SX</t>
  </si>
  <si>
    <t>VETRINO SPECCHIO DX</t>
  </si>
  <si>
    <t>KT606989</t>
  </si>
  <si>
    <t>FANALE POST. SX (PA)</t>
  </si>
  <si>
    <t>KT609614</t>
  </si>
  <si>
    <t>VETRO SPECCHIO SX</t>
  </si>
  <si>
    <t>KT623318</t>
  </si>
  <si>
    <t>PARABREZZA + GEL</t>
  </si>
  <si>
    <t>KT631385</t>
  </si>
  <si>
    <t>MOD LATO SX  POST</t>
  </si>
  <si>
    <t>CORRIMANO SX COMPLETO (CROMATURA + PLASTICA)</t>
  </si>
  <si>
    <t>KT632460</t>
  </si>
  <si>
    <t>FARO ANT. Dx</t>
  </si>
  <si>
    <t>COPEERTURA BARRA TETTO DX</t>
  </si>
  <si>
    <t>KT691537</t>
  </si>
  <si>
    <t>fanale post SX (PA)</t>
  </si>
  <si>
    <t>mod sx a/p/pp</t>
  </si>
  <si>
    <t>KPJ02979</t>
  </si>
  <si>
    <t>KT742809</t>
  </si>
  <si>
    <t>2/70</t>
  </si>
  <si>
    <t>FARO POST SX</t>
  </si>
  <si>
    <t>KPJ50478</t>
  </si>
  <si>
    <t>faro post dx</t>
  </si>
  <si>
    <t>KPK20551</t>
  </si>
  <si>
    <t>KT609673</t>
  </si>
  <si>
    <t>KT663248</t>
  </si>
  <si>
    <t>LUNOTTO</t>
  </si>
  <si>
    <t>MOD LATO SX A</t>
  </si>
  <si>
    <t>KT698112</t>
  </si>
  <si>
    <t>MOD LATO SX ANT/POST</t>
  </si>
  <si>
    <t>KT762275</t>
  </si>
  <si>
    <t xml:space="preserve"> COFANO POST</t>
  </si>
  <si>
    <t>MOD LATO DX  P</t>
  </si>
  <si>
    <t>MOD LATO SX  P/PA</t>
  </si>
  <si>
    <t>KPJ28092</t>
  </si>
  <si>
    <t>Urgente Mandare e Eurocar</t>
  </si>
  <si>
    <t>PANNELLO PORTA POST SX + GUIDA</t>
  </si>
  <si>
    <t>KPJ57732</t>
  </si>
  <si>
    <t>KPJ69909</t>
  </si>
  <si>
    <t>CAPPELLIERA DEFORMATA</t>
  </si>
  <si>
    <t>KPK19530</t>
  </si>
  <si>
    <t>KPK20512</t>
  </si>
  <si>
    <t>CATARINFRANGENTE ANT SX</t>
  </si>
  <si>
    <t>KPK32317</t>
  </si>
  <si>
    <t>KT586658</t>
  </si>
  <si>
    <t>MOD LATO DX SUPERIORI ANT/POST/PARAFANGO POST NERE</t>
  </si>
  <si>
    <t>FIANCHETTO MODATUR POST DX PORTA POSTERIORE</t>
  </si>
  <si>
    <t>MOD COFANO POST NERA</t>
  </si>
  <si>
    <t>KT606501</t>
  </si>
  <si>
    <t>fanale post DX COFANO POST</t>
  </si>
  <si>
    <t>KT607653</t>
  </si>
  <si>
    <t>KT631409</t>
  </si>
  <si>
    <t>FANALE POST.DX (PA)</t>
  </si>
  <si>
    <t>KT631435</t>
  </si>
  <si>
    <t>FARO ANT SX</t>
  </si>
  <si>
    <t>KT663189</t>
  </si>
  <si>
    <t>KT710710</t>
  </si>
  <si>
    <t>GIULIETTA</t>
  </si>
  <si>
    <t xml:space="preserve">Eurocar </t>
  </si>
  <si>
    <t xml:space="preserve">FANALE P0ST DX </t>
  </si>
  <si>
    <t xml:space="preserve">FARO ANT DX </t>
  </si>
  <si>
    <t>K7C53836</t>
  </si>
  <si>
    <t>Ferraguti</t>
  </si>
  <si>
    <t>MODANATURA PORTA POST LATO SX</t>
  </si>
  <si>
    <t>KPJ44508</t>
  </si>
  <si>
    <t>La Pesa</t>
  </si>
  <si>
    <t>FRECCIA SX</t>
  </si>
  <si>
    <t>KPJ57324</t>
  </si>
  <si>
    <t>KPK20700</t>
  </si>
  <si>
    <t>RASAVETRO ANT + POST SX</t>
  </si>
  <si>
    <t>KPK23144</t>
  </si>
  <si>
    <t>04/65</t>
  </si>
  <si>
    <t>KT724923</t>
  </si>
  <si>
    <t>Lucca Car</t>
  </si>
  <si>
    <t>KPK48636</t>
  </si>
  <si>
    <t>Luna</t>
  </si>
  <si>
    <t>K7C41328</t>
  </si>
  <si>
    <t>K7C47527</t>
  </si>
  <si>
    <t>K7C47814</t>
  </si>
  <si>
    <t>RASAVETRO MOD ANTERIORE DX (ALLUMINIO</t>
  </si>
  <si>
    <t>RASAVETRO MOD POSTERIORE SX (ALLUMINIO)</t>
  </si>
  <si>
    <t>K7C62244</t>
  </si>
  <si>
    <t>Benvenuti</t>
  </si>
  <si>
    <t>KPJ12995</t>
  </si>
  <si>
    <t>KPJ37640</t>
  </si>
  <si>
    <t>KPJ69477</t>
  </si>
  <si>
    <t>freccia sx</t>
  </si>
  <si>
    <t>KT631281</t>
  </si>
  <si>
    <t>MOD LATO DX  P/PA</t>
  </si>
  <si>
    <t>KPJ68749</t>
  </si>
  <si>
    <t>KPJ68892</t>
  </si>
  <si>
    <t>KT766226</t>
  </si>
  <si>
    <t>MOD LATO DX  ANT/POST/PARAFANGO POST NERA</t>
  </si>
  <si>
    <t>CORRIMANO DX NERO</t>
  </si>
  <si>
    <t>KPJ20095</t>
  </si>
  <si>
    <t>vetro fisso ppowsterire dx</t>
  </si>
  <si>
    <t>KPJ45626</t>
  </si>
  <si>
    <t xml:space="preserve">Urgente COFANO (spazio Torino) Cofano, </t>
  </si>
  <si>
    <t>X car</t>
  </si>
  <si>
    <t>3 STOP</t>
  </si>
  <si>
    <t>KPJ57641</t>
  </si>
  <si>
    <t>KPJ82886</t>
  </si>
  <si>
    <t xml:space="preserve">corpo specchio dx </t>
  </si>
  <si>
    <t>FANALI POST DX+SX</t>
  </si>
  <si>
    <t>RASAVETRO ANT E POST LATO sx</t>
  </si>
  <si>
    <t>KPK18685</t>
  </si>
  <si>
    <t>CALOTTA SX</t>
  </si>
  <si>
    <t>KT609595</t>
  </si>
  <si>
    <t>FANALE POST SX (PARAFANGO)</t>
  </si>
  <si>
    <t>CROMATURA CORRIMANO SX</t>
  </si>
  <si>
    <t>KT727951</t>
  </si>
  <si>
    <t>MOD LATO SX MOD. ANT/POST/PARAFANGO POST</t>
  </si>
  <si>
    <t>fianchetto plastica a lato sx</t>
  </si>
  <si>
    <t>KT632443</t>
  </si>
  <si>
    <t>KT762276</t>
  </si>
  <si>
    <t>Urgente PArabrezza</t>
  </si>
  <si>
    <t>FARO LATO SX</t>
  </si>
  <si>
    <t>FANALE POST DX (COFANO)</t>
  </si>
  <si>
    <t>RASAVETRO post dx</t>
  </si>
  <si>
    <t>proiettore parafango sx</t>
  </si>
  <si>
    <t>RASAVETRO ant e post sx, e cornici cromate ant e post sx</t>
  </si>
  <si>
    <t>cornice ant dx</t>
  </si>
  <si>
    <t>FRANCESCO</t>
  </si>
  <si>
    <t>FANALI POST DX+SX (PORTELLONE)</t>
  </si>
  <si>
    <t>K7595277</t>
  </si>
  <si>
    <t>GIULIA</t>
  </si>
  <si>
    <t>MOD LATO DX NERE (TUTTE) ANT/POST SUP e RASAVETRO inferiori</t>
  </si>
  <si>
    <t>Cornice tra deflettore e vetro fisso</t>
  </si>
  <si>
    <t>Fanale Post SX</t>
  </si>
  <si>
    <t>K7598782</t>
  </si>
  <si>
    <t>COFANO ANTERIORE</t>
  </si>
  <si>
    <t>COFANO POSTERIORE + LOGO GIULIA NERO</t>
  </si>
  <si>
    <t>FANALE POST PARAFANGO SX</t>
  </si>
  <si>
    <t>VETRINO FRECCIA SPECCHIO RESTROVISORE SX</t>
  </si>
  <si>
    <t xml:space="preserve">CORNICE PLASTICA NERA ANTERIORE DEL MONTANTE MOD POSTERIORE SX </t>
  </si>
  <si>
    <t>K7C46175</t>
  </si>
  <si>
    <t>MOD LATO SX MOD.  ANT/POST</t>
  </si>
  <si>
    <t>VETRO SPECCHIO DX</t>
  </si>
  <si>
    <t>K7C55480</t>
  </si>
  <si>
    <t>K7C62274</t>
  </si>
  <si>
    <t>KC686546</t>
  </si>
  <si>
    <t>GRAND CHEROKE</t>
  </si>
  <si>
    <t>MOD LATO DX MOD. INF. ANT/POST</t>
  </si>
  <si>
    <t>tutte le MOD LATO DX INF+SUP. porte e PARAFANGO</t>
  </si>
  <si>
    <t>Entrambi i montantini in plastica delle porta post dx</t>
  </si>
  <si>
    <t>Calandra tra parabrezza e cofano</t>
  </si>
  <si>
    <t>KPJ18463</t>
  </si>
  <si>
    <t>KPJ26788</t>
  </si>
  <si>
    <t>KPJ28095</t>
  </si>
  <si>
    <t>RASAVETRO ant sinistro</t>
  </si>
  <si>
    <t>RASAVETRO post sinistro</t>
  </si>
  <si>
    <t>KPJ30130</t>
  </si>
  <si>
    <t xml:space="preserve">TERZO STOP </t>
  </si>
  <si>
    <t>RASAVETRO EST ANT SINISTRO</t>
  </si>
  <si>
    <t>RASAVETRO EST POST SINISTRO</t>
  </si>
  <si>
    <t>KPJ30511</t>
  </si>
  <si>
    <t xml:space="preserve">RASAVETRO anteriore destro </t>
  </si>
  <si>
    <t>RASAVETRO est post dx</t>
  </si>
  <si>
    <t>fanale post destro</t>
  </si>
  <si>
    <t>KPJ30839</t>
  </si>
  <si>
    <t>FANALE ANT</t>
  </si>
  <si>
    <t>terzo stop</t>
  </si>
  <si>
    <t>calotta specchio est sx</t>
  </si>
  <si>
    <t>KPJ36131</t>
  </si>
  <si>
    <t>CORPO SPECCHIO RETROVISORE SX</t>
  </si>
  <si>
    <t>KPJ42245</t>
  </si>
  <si>
    <t>KPJ45240</t>
  </si>
  <si>
    <t>FRECCIA SPECCHIO SX</t>
  </si>
  <si>
    <t>KPJ45723</t>
  </si>
  <si>
    <t>KPJ52972</t>
  </si>
  <si>
    <t>Tognetti/Benvenuti</t>
  </si>
  <si>
    <t>KPJ54155</t>
  </si>
  <si>
    <t>KPJ62024</t>
  </si>
  <si>
    <t>calotta dx</t>
  </si>
  <si>
    <t>catadiottro dx</t>
  </si>
  <si>
    <t>proiettore dx</t>
  </si>
  <si>
    <t>rasciavetro ant e post dx</t>
  </si>
  <si>
    <t>KPJ65238</t>
  </si>
  <si>
    <t>RASAVETRO POST SX</t>
  </si>
  <si>
    <t>FANALINO PARAURTI POST SX (ROSSO)</t>
  </si>
  <si>
    <t>KPJ67520</t>
  </si>
  <si>
    <t>FRECCIA LATO SX</t>
  </si>
  <si>
    <t>KPJ67790</t>
  </si>
  <si>
    <t>BASE ANTENNA</t>
  </si>
  <si>
    <t>KPJ68420</t>
  </si>
  <si>
    <t>KPJ68620</t>
  </si>
  <si>
    <t>KPJ68762</t>
  </si>
  <si>
    <t>VETRINO SPECCHIO RETROVISORE DX</t>
  </si>
  <si>
    <t>FANALINO PARAFANGFO ANT DX</t>
  </si>
  <si>
    <t>KPJ68870</t>
  </si>
  <si>
    <t>KPJ69790</t>
  </si>
  <si>
    <t>KPJ70222</t>
  </si>
  <si>
    <t>VETRO FISSO POST DX</t>
  </si>
  <si>
    <t>KPJ93177</t>
  </si>
  <si>
    <t>GANCIO SOSTEGNO ALETTA PARASOLE DESTRA</t>
  </si>
  <si>
    <t>RASAVETRO ESTERNO POST DESTRO</t>
  </si>
  <si>
    <t>KPJ97424</t>
  </si>
  <si>
    <t>Montante plastica ant sx</t>
  </si>
  <si>
    <t>Fanale post dx</t>
  </si>
  <si>
    <t>raschiavetro ant SX</t>
  </si>
  <si>
    <t>KPK02048</t>
  </si>
  <si>
    <t>RASAVETRO ANT EST DESTRO</t>
  </si>
  <si>
    <t>RASAVETRO EST POST DESTRO</t>
  </si>
  <si>
    <t>KPK09588</t>
  </si>
  <si>
    <t>FANALE POST SX COMPLETO</t>
  </si>
  <si>
    <t>RASAVETRO anteriore sinistro</t>
  </si>
  <si>
    <t>RASAVETRO porta post sinistra</t>
  </si>
  <si>
    <t>KPK16633</t>
  </si>
  <si>
    <t>KPK19595</t>
  </si>
  <si>
    <t>CORPO SPECCHIO SX</t>
  </si>
  <si>
    <t>2 copri mozzi ruote mancanti (antracite)</t>
  </si>
  <si>
    <t>KPK46714</t>
  </si>
  <si>
    <t>RASAVETRO EST ANTERIORE DESTRO</t>
  </si>
  <si>
    <t>KT606933</t>
  </si>
  <si>
    <t>MOD COFANO POST POSTERIORE</t>
  </si>
  <si>
    <t>FANALE POST. DX (PA)</t>
  </si>
  <si>
    <t xml:space="preserve">CORNICE PLASTICA NERA ANTERIORE DEL MONTANTE MOD POSTERIORE DX </t>
  </si>
  <si>
    <t>KT632334</t>
  </si>
  <si>
    <t>KT642108</t>
  </si>
  <si>
    <t>FARO POST. SX (PA)</t>
  </si>
  <si>
    <t>BARRA CORRIMANO SX</t>
  </si>
  <si>
    <t>KT710681</t>
  </si>
  <si>
    <t>noi</t>
  </si>
  <si>
    <t xml:space="preserve">GUARNIZIONE PARABREZZA ANT SX </t>
  </si>
  <si>
    <t xml:space="preserve">CORNICE CORRIMANO SX </t>
  </si>
  <si>
    <t xml:space="preserve">mancano spruzzini, cappelliera e tappino dado tergicristalli </t>
  </si>
  <si>
    <t>Tettamanti</t>
  </si>
  <si>
    <t>SPRUZZINI COFANO ANTERIORI (ELETTRICI)</t>
  </si>
  <si>
    <t>TAPPO GOMMA DADO TERGICRISTALLO PARABREZZA</t>
  </si>
  <si>
    <t>K7608317</t>
  </si>
  <si>
    <t>FANALE POST DX PARAFANGO</t>
  </si>
  <si>
    <t>fanale baule dx</t>
  </si>
  <si>
    <t>modanatura ant dx</t>
  </si>
  <si>
    <t>modanatura post dx</t>
  </si>
  <si>
    <t>terzo stop completo di cornice di plastica</t>
  </si>
  <si>
    <t>baule</t>
  </si>
  <si>
    <t>KPJ46405</t>
  </si>
  <si>
    <t>Freccia specchio dx</t>
  </si>
  <si>
    <t>catrinfrangente ant dx</t>
  </si>
  <si>
    <t>KT691376</t>
  </si>
  <si>
    <t>Longoni</t>
  </si>
  <si>
    <t>MOD.  COFANO POST</t>
  </si>
  <si>
    <t>KPJ46844</t>
  </si>
  <si>
    <t>tergicristallo ant lato guida</t>
  </si>
  <si>
    <t>catadiottro an sx</t>
  </si>
  <si>
    <t>catrinfrangente ant sx</t>
  </si>
  <si>
    <t>Fanalino retromarcia paraurti posteriore</t>
  </si>
  <si>
    <t>KT631164</t>
  </si>
  <si>
    <t>FANALE POST SX (PArafango)</t>
  </si>
  <si>
    <t>KT730229</t>
  </si>
  <si>
    <t>MOD LATO DX MOD. ANT/POST/PARAFANGO</t>
  </si>
  <si>
    <t>MONTANTINO PORTA POST DX ANT E POST</t>
  </si>
  <si>
    <t>CORRIMANO dX</t>
  </si>
  <si>
    <t>FANALE POST DX (PARAFANGO)</t>
  </si>
  <si>
    <t>KT642094</t>
  </si>
  <si>
    <t>MONTANTE PORTA ANT DX</t>
  </si>
  <si>
    <t>PROFILO ANTERIORE CORRIMANO DX</t>
  </si>
  <si>
    <t>KT642213</t>
  </si>
  <si>
    <t>MOD LATO DX  ANT/POSTA</t>
  </si>
  <si>
    <t>KT691134</t>
  </si>
  <si>
    <t>MOD TETTO</t>
  </si>
  <si>
    <t>SOST CROMATURE PARAFANGO DX</t>
  </si>
  <si>
    <t>KPJ47646</t>
  </si>
  <si>
    <t>MANCA COFANO LUNOTTO</t>
  </si>
  <si>
    <t xml:space="preserve">X car </t>
  </si>
  <si>
    <t>17/6</t>
  </si>
  <si>
    <t>Padiglione cielo</t>
  </si>
  <si>
    <t>catarinfrangente sx</t>
  </si>
  <si>
    <t>rasaventro ant e post SX</t>
  </si>
  <si>
    <t>MONTANTE PLASTICA PORTA ANT SX</t>
  </si>
  <si>
    <t>K7596205</t>
  </si>
  <si>
    <t>FANALE POST DX+SX (PORTELLONE)</t>
  </si>
  <si>
    <t>CORNICE TRA VETRO FISSO E FINESTRINO PORTA POST Dx</t>
  </si>
  <si>
    <t>MONTANTINO INTERNO PORTA ANT DX</t>
  </si>
  <si>
    <t>KPJ44510</t>
  </si>
  <si>
    <t>KPJ45080</t>
  </si>
  <si>
    <t>FANALE POST. DX</t>
  </si>
  <si>
    <t>KPJ45969</t>
  </si>
  <si>
    <t>Noi</t>
  </si>
  <si>
    <t>CATARARINFRANGENTE DX</t>
  </si>
  <si>
    <t>KPJ46158</t>
  </si>
  <si>
    <t>KPJ54526</t>
  </si>
  <si>
    <t>KPJ65697</t>
  </si>
  <si>
    <t>KPJ66354</t>
  </si>
  <si>
    <t>KPJ81264</t>
  </si>
  <si>
    <t>KPJ86581</t>
  </si>
  <si>
    <t>MONTANTE INTERNO ANTERIORE DX (TRA PARABREZZA E PORTA DX</t>
  </si>
  <si>
    <t>KPK16769</t>
  </si>
  <si>
    <t>luce retromarcia paraurti</t>
  </si>
  <si>
    <t>KPK17900</t>
  </si>
  <si>
    <t xml:space="preserve"> catarinfrangente ant SX</t>
  </si>
  <si>
    <t>KPK32561</t>
  </si>
  <si>
    <t>fanale post SX</t>
  </si>
  <si>
    <t>TAPPO BENZINA</t>
  </si>
  <si>
    <t>KT604716</t>
  </si>
  <si>
    <t>MOD LATO DX MOD ANT/POST/PARAFANGO</t>
  </si>
  <si>
    <t>MONT PORTA POST DX POSTERIORE</t>
  </si>
  <si>
    <t xml:space="preserve">MONT PORTA ANT DX </t>
  </si>
  <si>
    <t>KT631254</t>
  </si>
  <si>
    <t>KT634889</t>
  </si>
  <si>
    <t>FIANCHETTO MOD LATO SX P</t>
  </si>
  <si>
    <t>modanatura anteriore sx e dx tra corrimano e parabrezza</t>
  </si>
  <si>
    <t>KT663458</t>
  </si>
  <si>
    <t>KT710121</t>
  </si>
  <si>
    <t>KT710795</t>
  </si>
  <si>
    <t>Corrimano Sx NERO</t>
  </si>
  <si>
    <t>KT710816</t>
  </si>
  <si>
    <t>KPJ64720</t>
  </si>
  <si>
    <t>Regina</t>
  </si>
  <si>
    <t>PANNO SOTTOCOFANO</t>
  </si>
  <si>
    <t>KT660338</t>
  </si>
  <si>
    <t>CALANDRA SOTTO PARABREZZA</t>
  </si>
  <si>
    <t>KPJ52085</t>
  </si>
  <si>
    <t>FANALE POSTERIORE DX</t>
  </si>
  <si>
    <t>KT632444</t>
  </si>
  <si>
    <t xml:space="preserve">MOD LATO SX ANT/POST </t>
  </si>
  <si>
    <t>KT710773</t>
  </si>
  <si>
    <t>KPJ09029</t>
  </si>
  <si>
    <t>CATADIOTTRO PARAFANGO ANT SX</t>
  </si>
  <si>
    <t>KPJ10589</t>
  </si>
  <si>
    <t>KPJ31127</t>
  </si>
  <si>
    <t>CORPO SPECCHIO DESTRO + FANALIN FRECCIA</t>
  </si>
  <si>
    <t>KPJ44705</t>
  </si>
  <si>
    <t>VETRINO FRECCIA CALOTTA SX</t>
  </si>
  <si>
    <t>SPECCHIO DX COMPLETO</t>
  </si>
  <si>
    <t>KPJ45633</t>
  </si>
  <si>
    <t>barra corrimano dx</t>
  </si>
  <si>
    <t>KPJ46811</t>
  </si>
  <si>
    <t>KPJ47462</t>
  </si>
  <si>
    <t>KPJ51111</t>
  </si>
  <si>
    <t>KPJ51834</t>
  </si>
  <si>
    <t>KPJ54195</t>
  </si>
  <si>
    <t>KPJ58671</t>
  </si>
  <si>
    <t>KPJ67494</t>
  </si>
  <si>
    <t>KPJ67720</t>
  </si>
  <si>
    <t>KPK17563</t>
  </si>
  <si>
    <t>VETRINO FRECCIA SINISTRA</t>
  </si>
  <si>
    <t>KT642273</t>
  </si>
  <si>
    <t>MOD COFANO POST nera</t>
  </si>
  <si>
    <t>MOD LATO DX ANT/POST/PARAFANGO POST nere</t>
  </si>
  <si>
    <t>KT644739</t>
  </si>
  <si>
    <t>KPK20173</t>
  </si>
  <si>
    <t>Riuniti</t>
  </si>
  <si>
    <t>SENSORE PARAURTI PèOST DX E CENTRALE</t>
  </si>
  <si>
    <t>J7586194</t>
  </si>
  <si>
    <t>MOD. GOMMA MOD ANT/POST LATO SX</t>
  </si>
  <si>
    <t>COFANO POSTERIORE + LOGO GIULIA CROMATA</t>
  </si>
  <si>
    <t>KPJ11834</t>
  </si>
  <si>
    <t>SPECCHIO COMPLETO SX (BIANCO)</t>
  </si>
  <si>
    <t>FRECCIA ANT DX</t>
  </si>
  <si>
    <t>KPK18933</t>
  </si>
  <si>
    <t>ROBERTO</t>
  </si>
  <si>
    <t>KT710556</t>
  </si>
  <si>
    <t>MOD SUP MOD POST SX</t>
  </si>
  <si>
    <t>KPJ50953</t>
  </si>
  <si>
    <t>riuniti livor</t>
  </si>
  <si>
    <t>KPJ64337</t>
  </si>
  <si>
    <t>Tognetti</t>
  </si>
  <si>
    <t>Riuniti Livorno</t>
  </si>
  <si>
    <t>KT609749</t>
  </si>
  <si>
    <t>Riuniti Livorno?</t>
  </si>
  <si>
    <t>KPJ27906</t>
  </si>
  <si>
    <t>Spazio</t>
  </si>
  <si>
    <t>KPJ54438</t>
  </si>
  <si>
    <t>KPJ83512</t>
  </si>
  <si>
    <t>KPK20520</t>
  </si>
  <si>
    <t>FANALE POST SX FUME'</t>
  </si>
  <si>
    <t>KPJ37379</t>
  </si>
  <si>
    <t xml:space="preserve">Spazio </t>
  </si>
  <si>
    <t>VETRINO FRECCIA SX</t>
  </si>
  <si>
    <t>KPJ38429</t>
  </si>
  <si>
    <t>KPJ44395</t>
  </si>
  <si>
    <t>KPJ68546</t>
  </si>
  <si>
    <t>RASAVETRO ANTERIORE DESTRO</t>
  </si>
  <si>
    <t>RASAVETRO post destro</t>
  </si>
  <si>
    <t>KPJ68548</t>
  </si>
  <si>
    <t>SPECCHIO RETROVISORE  DX</t>
  </si>
  <si>
    <t>KPJ70248</t>
  </si>
  <si>
    <t>Todaro</t>
  </si>
  <si>
    <t>RASAVETRO MOD ANT SX</t>
  </si>
  <si>
    <t>RASAVETRO post sx</t>
  </si>
  <si>
    <t>KPK17724</t>
  </si>
  <si>
    <t>SPECCHIO COMPLETO DX (ANTRACITE)</t>
  </si>
  <si>
    <t>KPJ46139</t>
  </si>
  <si>
    <t>Stanga</t>
  </si>
  <si>
    <t>KPJ58225</t>
  </si>
  <si>
    <t>KT684757</t>
  </si>
  <si>
    <t>Strada due</t>
  </si>
  <si>
    <t>TUTTI E 3 I MONTANTI DI PLASTICA DEL LATO DX</t>
  </si>
  <si>
    <t>KPK12277</t>
  </si>
  <si>
    <t>fabrizio</t>
  </si>
  <si>
    <t>Strada Due</t>
  </si>
  <si>
    <t>MODANTARURA ANT SX</t>
  </si>
  <si>
    <t>RASCHIAVETRO ANT DX</t>
  </si>
  <si>
    <t>KT626699</t>
  </si>
  <si>
    <t>MODANATURA COFANO POST</t>
  </si>
  <si>
    <t>LOGO PORTA SX</t>
  </si>
  <si>
    <t>Lunotto</t>
  </si>
  <si>
    <t>KPJ24105</t>
  </si>
  <si>
    <t>CATARINFRANGENTE ANT DX</t>
  </si>
  <si>
    <t>KPJ45413</t>
  </si>
  <si>
    <t>KPJ82718</t>
  </si>
  <si>
    <t>KPK02502</t>
  </si>
  <si>
    <t>Urgente manca rasciavetro sx</t>
  </si>
  <si>
    <t>KPK10064</t>
  </si>
  <si>
    <t>KT585557</t>
  </si>
  <si>
    <t>tergicristallo mancante</t>
  </si>
  <si>
    <t>FANALE POST. (PA)</t>
  </si>
  <si>
    <t>GRIGLIA SOTTO PARABREZZA</t>
  </si>
  <si>
    <t>KT606367</t>
  </si>
  <si>
    <t>FANAle post SX (PA)</t>
  </si>
  <si>
    <t>KT606638</t>
  </si>
  <si>
    <t>MOD LATO SX SUPERIORI ANT/POST/PARAFANGO POST/PORTELLONE</t>
  </si>
  <si>
    <t>KT606881</t>
  </si>
  <si>
    <t>PARABREZZA URGENTE</t>
  </si>
  <si>
    <t>MOD LATO SX  ANT</t>
  </si>
  <si>
    <t>KT607656</t>
  </si>
  <si>
    <t>MOD COFANO POST (NERA) + PARAFANGO POST SX</t>
  </si>
  <si>
    <t>KT632267</t>
  </si>
  <si>
    <t>manca faro ant sx</t>
  </si>
  <si>
    <t>KPJ82113</t>
  </si>
  <si>
    <t>KT606972</t>
  </si>
  <si>
    <t>vern tetto nero</t>
  </si>
  <si>
    <t>MOD LATO DX ANT/CENTRALE E POST</t>
  </si>
  <si>
    <t>FANALE POST SX COFANO POST</t>
  </si>
  <si>
    <t>FANALE POST SX (COFANO)</t>
  </si>
  <si>
    <t>RASAVETRO ANT E POST LATO DX</t>
  </si>
  <si>
    <t>LUCIDARE</t>
  </si>
  <si>
    <t>KPJ21167</t>
  </si>
  <si>
    <t>COPRO SPECCHIO  SX</t>
  </si>
  <si>
    <t>KPJ53364</t>
  </si>
  <si>
    <t>RASAVETRO ant e post sx</t>
  </si>
  <si>
    <t>KPJ54023</t>
  </si>
  <si>
    <t>KPJ82216</t>
  </si>
  <si>
    <t>FANALE POST DX + SX</t>
  </si>
  <si>
    <t>KT604605</t>
  </si>
  <si>
    <t>Urgente vern tetto nero</t>
  </si>
  <si>
    <t>MOD LATO SX MOD. MOD PORTA POST E COFANO POST</t>
  </si>
  <si>
    <t>MOD LATO DX MOD. MOD PORTA ANT, POST E PARAFANGO</t>
  </si>
  <si>
    <t>CORRIMANO CROMATO DX</t>
  </si>
  <si>
    <t>KT635196</t>
  </si>
  <si>
    <t>Ritirata da Carro attrezzi</t>
  </si>
  <si>
    <t>MOD LATO SX  P</t>
  </si>
  <si>
    <t>CROMATURA  PORTIERA POSTERIORE</t>
  </si>
  <si>
    <t>KT691542</t>
  </si>
  <si>
    <t>MOD COFANO POST MONTANTINO POST SX POST</t>
  </si>
  <si>
    <t>KT710799</t>
  </si>
  <si>
    <t>luce post sx  (PA)</t>
  </si>
  <si>
    <t>KPJ64552</t>
  </si>
  <si>
    <t xml:space="preserve">3° luce post </t>
  </si>
  <si>
    <t>VETRO FISSO DX</t>
  </si>
  <si>
    <t>KT632304</t>
  </si>
  <si>
    <t>MOD LATO SX  A</t>
  </si>
  <si>
    <t>KT644736</t>
  </si>
  <si>
    <t>KT654473</t>
  </si>
  <si>
    <t>MOD LATO SX  ANT/POST</t>
  </si>
  <si>
    <t>KT663361</t>
  </si>
  <si>
    <t>MOD SUPERIORI LATO SX ANT/POST/PARAFANGO POST</t>
  </si>
  <si>
    <t>KT663450</t>
  </si>
  <si>
    <t>KT710688</t>
  </si>
  <si>
    <t>KT606418</t>
  </si>
  <si>
    <t>Xcar</t>
  </si>
  <si>
    <t xml:space="preserve">MOD LATO SX PORTA POST </t>
  </si>
  <si>
    <t>MOD LATO DX PORTA ANT/POST E PARAFANGO</t>
  </si>
  <si>
    <t>KT632075</t>
  </si>
  <si>
    <t>MOD LATO SX  PARAFANGO POST/PORTELLONE</t>
  </si>
  <si>
    <t xml:space="preserve">Fanale post sx COFANO POST </t>
  </si>
  <si>
    <t>HJ371662</t>
  </si>
  <si>
    <t>TUCSON</t>
  </si>
  <si>
    <t>KPJ24137</t>
  </si>
  <si>
    <t>catarinfrangente dx</t>
  </si>
  <si>
    <t>KT663355</t>
  </si>
  <si>
    <t>MOD LATO SX SUPERIORI ANT/POST</t>
  </si>
  <si>
    <t>KT705369</t>
  </si>
  <si>
    <t>KPJ68722</t>
  </si>
  <si>
    <t>IC-Incarrozzeria</t>
  </si>
  <si>
    <t>specchio trestovisore dx corpo</t>
  </si>
  <si>
    <t>TERGICRISTALLi anteriori</t>
  </si>
  <si>
    <t>coperchio tergilunotto</t>
  </si>
  <si>
    <t>J7587267</t>
  </si>
  <si>
    <t>K35</t>
  </si>
  <si>
    <t>MONTANTE INTERNO SX (CINTURA GUIDATORE)</t>
  </si>
  <si>
    <t>CORPO SPECCHIO SX (1 FILO)</t>
  </si>
  <si>
    <t>FERMO CIELO POST SX</t>
  </si>
  <si>
    <t xml:space="preserve">VETRO PLAFONIERA </t>
  </si>
  <si>
    <t>KPJ50420</t>
  </si>
  <si>
    <t>CATARINFRANGENTE ANT DX e SX</t>
  </si>
  <si>
    <t>KT631396</t>
  </si>
  <si>
    <t>MOD Dx MOD ANT/POST/PARAFANGO POST</t>
  </si>
  <si>
    <t>KT604021</t>
  </si>
  <si>
    <t>FIANCHETTO MOD LATO SX A</t>
  </si>
  <si>
    <t>KT631441</t>
  </si>
  <si>
    <t>FANALE POST COFANO POST</t>
  </si>
  <si>
    <t>KT632130</t>
  </si>
  <si>
    <t>lampeggiatore specchio sx</t>
  </si>
  <si>
    <t>KT644680</t>
  </si>
  <si>
    <t>mod portellone</t>
  </si>
  <si>
    <t>montantino porta post  LATO DX  ant e POST</t>
  </si>
  <si>
    <t>KT648873</t>
  </si>
  <si>
    <t>FANALE POST DX (PORTELLONE)</t>
  </si>
  <si>
    <t>KT710678</t>
  </si>
  <si>
    <t>montantino porta  MOD LATO DX POST</t>
  </si>
  <si>
    <t>Corrimano  Dx</t>
  </si>
  <si>
    <t xml:space="preserve">modanatura portellone </t>
  </si>
  <si>
    <t>GUARNIZIONE TRA PARABREZZA E PARAFANGO SX</t>
  </si>
  <si>
    <t>J7578384</t>
  </si>
  <si>
    <t>KT632480</t>
  </si>
  <si>
    <t>FANALE POST DX (PArafango)</t>
  </si>
  <si>
    <t>corrimani sx</t>
  </si>
  <si>
    <t>KT635204</t>
  </si>
  <si>
    <t>montantino porta  ant sx</t>
  </si>
  <si>
    <t>GUARNIZIONE TRA PARABREZZA E PARAFANGO DX</t>
  </si>
  <si>
    <t>KT634574</t>
  </si>
  <si>
    <t>MOD DX MOD ANT/POST/PARAFANGO POST</t>
  </si>
  <si>
    <t>montante porta ant sx</t>
  </si>
  <si>
    <t>montanti porta post sx-ant e post</t>
  </si>
  <si>
    <t>corrimano sx e dx</t>
  </si>
  <si>
    <t>montante interno dx baule (parte interna)</t>
  </si>
  <si>
    <t>KPJ30029</t>
  </si>
  <si>
    <t>copri bullone tergilunotto posteriore</t>
  </si>
  <si>
    <t>KPJ53831</t>
  </si>
  <si>
    <t>KT604588</t>
  </si>
  <si>
    <t>montante plastica post, porta post</t>
  </si>
  <si>
    <t>KT648941</t>
  </si>
  <si>
    <t>CALANDRA TRA COFANO E PARABREZZA</t>
  </si>
  <si>
    <t>KT691038</t>
  </si>
  <si>
    <t>Calandra</t>
  </si>
  <si>
    <t>KT756848</t>
  </si>
  <si>
    <t>KPJ67639</t>
  </si>
  <si>
    <t>FRECCIA SPECCHIO LATO SX</t>
  </si>
  <si>
    <t xml:space="preserve">CATARINFRANGENTE ANT SX </t>
  </si>
  <si>
    <t>KPJ67696</t>
  </si>
  <si>
    <t>FANALE POST. SX</t>
  </si>
  <si>
    <t>KPK47335</t>
  </si>
  <si>
    <t>KT603549</t>
  </si>
  <si>
    <t>GUARNIZIONE TRA parabrezza e parafango sx</t>
  </si>
  <si>
    <t>raschiavetro ant e post sx</t>
  </si>
  <si>
    <t>fanale post dx parafango</t>
  </si>
  <si>
    <t xml:space="preserve">modanatura baule </t>
  </si>
  <si>
    <t>KT648918</t>
  </si>
  <si>
    <t>KPJ50642</t>
  </si>
  <si>
    <t>KPJ51230</t>
  </si>
  <si>
    <t>KPJ83978</t>
  </si>
  <si>
    <t>KT621795</t>
  </si>
  <si>
    <t>KT644601</t>
  </si>
  <si>
    <t>KT644612</t>
  </si>
  <si>
    <t>KPJ29804</t>
  </si>
  <si>
    <t>VETRO porta  POST SX</t>
  </si>
  <si>
    <t>tappo tergilunotto</t>
  </si>
  <si>
    <t>KT632324</t>
  </si>
  <si>
    <t>IC–INCarrozzeria in blocco centralina</t>
  </si>
  <si>
    <t>vern tetto nero in blocco deve rientrare</t>
  </si>
  <si>
    <t>FANALE POST DX E SX (PORTELLONE)</t>
  </si>
  <si>
    <t>MOD porta post sx e parafango post sx</t>
  </si>
  <si>
    <t>KT685134</t>
  </si>
  <si>
    <t>PF–Preparazionefinale</t>
  </si>
  <si>
    <t>J47</t>
  </si>
  <si>
    <t>FARO POST SX (PA)</t>
  </si>
  <si>
    <t>KT607086</t>
  </si>
  <si>
    <t>J45</t>
  </si>
  <si>
    <t>KT663366</t>
  </si>
  <si>
    <t>B3</t>
  </si>
  <si>
    <t>MANCA COFANO ANTRACITE</t>
  </si>
  <si>
    <t>MONT POST PORTA POST DX</t>
  </si>
  <si>
    <t>MONT PORTA DX</t>
  </si>
  <si>
    <t>KT606879</t>
  </si>
  <si>
    <t>R3</t>
  </si>
  <si>
    <t>PARABREZZA COFANO GRIGIO</t>
  </si>
  <si>
    <t>CALANDRA</t>
  </si>
  <si>
    <t>FARO ANT DX</t>
  </si>
  <si>
    <t>MODANATURA TRA CORRIMANO E PARABREZZA SX</t>
  </si>
  <si>
    <t>KPJ68852</t>
  </si>
  <si>
    <t>entro il 22 urgente x bassinghi</t>
  </si>
  <si>
    <t>CATARINFRANGENTE ANT sx</t>
  </si>
  <si>
    <t>RASAVETRO ANT E POST sx</t>
  </si>
  <si>
    <t>KT632458</t>
  </si>
  <si>
    <t>R4</t>
  </si>
  <si>
    <t>PARABREZZA + CALANDRA</t>
  </si>
  <si>
    <t>KT660368</t>
  </si>
  <si>
    <t>J59</t>
  </si>
  <si>
    <t>K26</t>
  </si>
  <si>
    <t>LUNOTTO RITORNATA A PRESTIGE</t>
  </si>
  <si>
    <t>K7596821</t>
  </si>
  <si>
    <t>J62</t>
  </si>
  <si>
    <t>MOD LATO DX ANT/POST</t>
  </si>
  <si>
    <t>FANALE POST DX COFANO</t>
  </si>
  <si>
    <t>BAULE</t>
  </si>
  <si>
    <t>KPJ46085</t>
  </si>
  <si>
    <t>j80</t>
  </si>
  <si>
    <t>KT756671</t>
  </si>
  <si>
    <t>j78</t>
  </si>
  <si>
    <t>FANAle post SX (PArafango)</t>
  </si>
  <si>
    <t>KT730242</t>
  </si>
  <si>
    <t>J55</t>
  </si>
  <si>
    <t xml:space="preserve">plastiche tra parabrezza </t>
  </si>
  <si>
    <t>KT606042</t>
  </si>
  <si>
    <t>T9</t>
  </si>
  <si>
    <t xml:space="preserve">PARABREZZA </t>
  </si>
  <si>
    <t>KPJ43971</t>
  </si>
  <si>
    <t>Pronta x consegna</t>
  </si>
  <si>
    <t>J63</t>
  </si>
  <si>
    <t>KT684954</t>
  </si>
  <si>
    <t>J67</t>
  </si>
  <si>
    <t>KT663575</t>
  </si>
  <si>
    <t>j68</t>
  </si>
  <si>
    <t>PROFILI ANT TETTO DX E SX</t>
  </si>
  <si>
    <t>PROFILI POST TETTO DX E SX</t>
  </si>
  <si>
    <t>MONTANTE PORTA POST SX POST</t>
  </si>
  <si>
    <t>KT606259</t>
  </si>
  <si>
    <t>CORRIMANO DX+SX</t>
  </si>
  <si>
    <t>MONTANTE ANT E POST PORTA POST DX</t>
  </si>
  <si>
    <t>KT606310</t>
  </si>
  <si>
    <t>J08</t>
  </si>
  <si>
    <t>modanatura portellone</t>
  </si>
  <si>
    <t>KT634682</t>
  </si>
  <si>
    <t>j12</t>
  </si>
  <si>
    <t>KT660308</t>
  </si>
  <si>
    <t>j13</t>
  </si>
  <si>
    <t>Cofano Xcar</t>
  </si>
  <si>
    <t>montantino porta post sx posteriore</t>
  </si>
  <si>
    <t>KT691026</t>
  </si>
  <si>
    <t>J17</t>
  </si>
  <si>
    <t>KPJ12042</t>
  </si>
  <si>
    <t>j77</t>
  </si>
  <si>
    <t>KPJ67212</t>
  </si>
  <si>
    <t>j76</t>
  </si>
  <si>
    <t>KT609825</t>
  </si>
  <si>
    <t>j81</t>
  </si>
  <si>
    <t>montantini porta  posteriore sx, ant e post</t>
  </si>
  <si>
    <t>KT606603</t>
  </si>
  <si>
    <t>J26</t>
  </si>
  <si>
    <t>MOD LATO SX ANT/POST/parafango post</t>
  </si>
  <si>
    <t>KT631533</t>
  </si>
  <si>
    <t>J32</t>
  </si>
  <si>
    <t>KT660330</t>
  </si>
  <si>
    <t>K4</t>
  </si>
  <si>
    <t>KPJ30658</t>
  </si>
  <si>
    <t>j71</t>
  </si>
  <si>
    <t xml:space="preserve">Roberto </t>
  </si>
  <si>
    <t>catarinfrangente sx + dx</t>
  </si>
  <si>
    <t>barre cossimano  sx e dx</t>
  </si>
  <si>
    <t>Antenna</t>
  </si>
  <si>
    <t>raschiavetro ant e post dx</t>
  </si>
  <si>
    <t>KPJ35274</t>
  </si>
  <si>
    <t>j70</t>
  </si>
  <si>
    <t>KT691034</t>
  </si>
  <si>
    <t>j69</t>
  </si>
  <si>
    <t>FANALE POST DX (PARAF)</t>
  </si>
  <si>
    <t>SPECCHIO DX</t>
  </si>
  <si>
    <t>KT635623</t>
  </si>
  <si>
    <t>J06</t>
  </si>
  <si>
    <t>LUNOTTO e PARABREZZA Cofano Xcar</t>
  </si>
  <si>
    <t>PLASTICA LUNOTTO TERGICRISTALLO</t>
  </si>
  <si>
    <t>KT663229</t>
  </si>
  <si>
    <t>K21</t>
  </si>
  <si>
    <t>MOD LATO SX ANT/POST/PARAFANGO POST/PORTELLONE</t>
  </si>
  <si>
    <t>KPJ45613</t>
  </si>
  <si>
    <t>J48</t>
  </si>
  <si>
    <t>ANTENNA</t>
  </si>
  <si>
    <t>2 GOMMINI CHE REGOLANO ALTEZZA COFANO</t>
  </si>
  <si>
    <t>freccia specchio dx</t>
  </si>
  <si>
    <t>KPJ94932</t>
  </si>
  <si>
    <t>j75</t>
  </si>
  <si>
    <t>PARABREZZA scaricata alla mercury</t>
  </si>
  <si>
    <t>barra corrimano dx e sx</t>
  </si>
  <si>
    <t>catarinfrangente ant dx</t>
  </si>
  <si>
    <t>corpo specchio dx</t>
  </si>
  <si>
    <t>KPK16501</t>
  </si>
  <si>
    <t>j79</t>
  </si>
  <si>
    <t>KT691444</t>
  </si>
  <si>
    <t>j20</t>
  </si>
  <si>
    <t>CROMATURA PORT ANT SX CROMATURA POST PRTA SINISTRA CROMATURA PARAFANGO POST SX SOSTITUZIONE FARO POST SX</t>
  </si>
  <si>
    <t xml:space="preserve">FANALE POST SX  </t>
  </si>
  <si>
    <t>BARRA TETTO SX</t>
  </si>
  <si>
    <t>KT642116</t>
  </si>
  <si>
    <t>U11</t>
  </si>
  <si>
    <t>PARABREZZA vern tetto nero Cofano X car</t>
  </si>
  <si>
    <t>TERGICRISTALLI ANTERIORI</t>
  </si>
  <si>
    <t>KT632142</t>
  </si>
  <si>
    <t>N11</t>
  </si>
  <si>
    <t>MOD LATO DX  Porta post</t>
  </si>
  <si>
    <t>KPJ65437</t>
  </si>
  <si>
    <t>J58</t>
  </si>
  <si>
    <t xml:space="preserve">Corpo Specchio DX </t>
  </si>
  <si>
    <t>KPJ95103</t>
  </si>
  <si>
    <t>J54</t>
  </si>
  <si>
    <t>RASCHIAVETRO ANT  E POST DX</t>
  </si>
  <si>
    <t>KPJ64564</t>
  </si>
  <si>
    <t>J64</t>
  </si>
  <si>
    <t>Zero</t>
  </si>
  <si>
    <t>K7602812</t>
  </si>
  <si>
    <t>J44</t>
  </si>
  <si>
    <t>COFANO POSTERIORE + LOGO GIULIA</t>
  </si>
  <si>
    <t>VARI COMPONENTI POST, VEDI FOTO</t>
  </si>
  <si>
    <t>PLAFONIERA CENTRALE</t>
  </si>
  <si>
    <t>KPJ22313</t>
  </si>
  <si>
    <t>J46</t>
  </si>
  <si>
    <t>corpo specchio sx</t>
  </si>
  <si>
    <t>KPJ69123</t>
  </si>
  <si>
    <t>N13</t>
  </si>
  <si>
    <t>KT710806</t>
  </si>
  <si>
    <t>X8</t>
  </si>
  <si>
    <t>KT691031</t>
  </si>
  <si>
    <t>j72</t>
  </si>
  <si>
    <t>montantino porta post  LATO SX  ant e POST</t>
  </si>
  <si>
    <t>KPJ46237</t>
  </si>
  <si>
    <t>J35</t>
  </si>
  <si>
    <t>j22</t>
  </si>
  <si>
    <t>KPJ45256</t>
  </si>
  <si>
    <t>J56</t>
  </si>
  <si>
    <t xml:space="preserve">CATARINFRANGENTE ANT DX </t>
  </si>
  <si>
    <t>KT691578</t>
  </si>
  <si>
    <t>J57</t>
  </si>
  <si>
    <t>TERGICRISTALLI ANT.</t>
  </si>
  <si>
    <t>KT646300</t>
  </si>
  <si>
    <t>S8</t>
  </si>
  <si>
    <t>KT648949</t>
  </si>
  <si>
    <t>j19</t>
  </si>
  <si>
    <t>Ercolani compensa</t>
  </si>
  <si>
    <t>KPJ30636</t>
  </si>
  <si>
    <t>J31</t>
  </si>
  <si>
    <t>retro nebbia paraurti posteriore</t>
  </si>
  <si>
    <t>KPJ67268</t>
  </si>
  <si>
    <t>K40</t>
  </si>
  <si>
    <t>KPJ43799</t>
  </si>
  <si>
    <t>J04</t>
  </si>
  <si>
    <t>Retronebbia paraurti porteriore</t>
  </si>
  <si>
    <t>montanti interni SX + DX abitacolo adiacenti a parabrezza</t>
  </si>
  <si>
    <t>KPJ27262</t>
  </si>
  <si>
    <t>J07</t>
  </si>
  <si>
    <t>KT635650</t>
  </si>
  <si>
    <t>X1</t>
  </si>
  <si>
    <t>Corrimano Sx</t>
  </si>
  <si>
    <t>KPJ57799</t>
  </si>
  <si>
    <t>J49</t>
  </si>
  <si>
    <t>8 tappini Corrimano</t>
  </si>
  <si>
    <t>KPJ52086</t>
  </si>
  <si>
    <t>J51</t>
  </si>
  <si>
    <t>KT632484</t>
  </si>
  <si>
    <t>X6</t>
  </si>
  <si>
    <t>MOD LATO DX SUPERIORI ANT/POST/PARAFANGO POST e COFANO POST</t>
  </si>
  <si>
    <t>FANALE POST SX (PORTELLONE)</t>
  </si>
  <si>
    <t xml:space="preserve">MOD LATO SX Porta post, </t>
  </si>
  <si>
    <t>KT684751</t>
  </si>
  <si>
    <t>U12</t>
  </si>
  <si>
    <t>MONTANTI  POST, PORTA ANT DX</t>
  </si>
  <si>
    <t>KPJ25832</t>
  </si>
  <si>
    <t>RP-In riparazione</t>
  </si>
  <si>
    <t>FANALE RETROMARCIA PARAURTI POST</t>
  </si>
  <si>
    <t>FANALE POST DX CON BORDO ANTRACITE</t>
  </si>
  <si>
    <t>KPJ27972</t>
  </si>
  <si>
    <t>KPJ37657</t>
  </si>
  <si>
    <t>freccia specchio sdx</t>
  </si>
  <si>
    <t>KPK17288</t>
  </si>
  <si>
    <t>corpo specchio DX completo di calotta</t>
  </si>
  <si>
    <t>KPJ24560</t>
  </si>
  <si>
    <t>KPJ76802</t>
  </si>
  <si>
    <t>Catarinfrangete SX</t>
  </si>
  <si>
    <t>Corpo Specchio DX</t>
  </si>
  <si>
    <t>KPJ53343</t>
  </si>
  <si>
    <t>KT631788</t>
  </si>
  <si>
    <t>Crestani</t>
  </si>
  <si>
    <t>KPJ44992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</si>
</sst>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410]_-;\-* #,##0.00\ [$€-410]_-;_-* &quot;-&quot;??\ [$€-410]_-;_-@_-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10"/>
      </top>
      <bottom style="thin">
        <color indexed="10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2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14" fontId="2" fillId="2" borderId="1" xfId="0" applyNumberFormat="1" applyFont="1" applyFill="1" applyBorder="1"/>
    <xf numFmtId="164" fontId="2" fillId="2" borderId="2" xfId="0" applyNumberFormat="1" applyFont="1" applyFill="1" applyBorder="1"/>
    <xf numFmtId="164" fontId="2" fillId="0" borderId="1" xfId="0" applyNumberFormat="1" applyFont="1" applyBorder="1"/>
    <xf numFmtId="1" fontId="2" fillId="0" borderId="1" xfId="0" applyNumberFormat="1" applyFont="1" applyBorder="1"/>
    <xf numFmtId="1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3" borderId="1" xfId="0" applyFont="1" applyFill="1" applyBorder="1"/>
    <xf numFmtId="164" fontId="2" fillId="0" borderId="1" xfId="0" applyNumberFormat="1" applyFon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left"/>
    </xf>
    <xf numFmtId="14" fontId="0" fillId="2" borderId="1" xfId="0" applyNumberFormat="1" applyFill="1" applyBorder="1"/>
    <xf numFmtId="14" fontId="0" fillId="3" borderId="3" xfId="0" applyNumberFormat="1" applyFill="1" applyBorder="1"/>
    <xf numFmtId="164" fontId="0" fillId="3" borderId="4" xfId="0" applyNumberFormat="1" applyFill="1" applyBorder="1"/>
    <xf numFmtId="164" fontId="0" fillId="3" borderId="1" xfId="0" applyNumberFormat="1" applyFill="1" applyBorder="1"/>
    <xf numFmtId="1" fontId="0" fillId="3" borderId="1" xfId="0" applyNumberFormat="1" applyFill="1" applyBorder="1"/>
    <xf numFmtId="14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164" fontId="0" fillId="3" borderId="3" xfId="0" applyNumberFormat="1" applyFill="1" applyBorder="1"/>
    <xf numFmtId="164" fontId="0" fillId="3" borderId="5" xfId="0" applyNumberFormat="1" applyFill="1" applyBorder="1"/>
    <xf numFmtId="164" fontId="0" fillId="3" borderId="6" xfId="0" applyNumberFormat="1" applyFill="1" applyBorder="1"/>
    <xf numFmtId="164" fontId="0" fillId="3" borderId="2" xfId="0" applyNumberFormat="1" applyFill="1" applyBorder="1" applyAlignment="1">
      <alignment horizontal="left"/>
    </xf>
    <xf numFmtId="0" fontId="0" fillId="4" borderId="1" xfId="0" applyFill="1" applyBorder="1"/>
    <xf numFmtId="164" fontId="0" fillId="2" borderId="1" xfId="0" applyNumberFormat="1" applyFill="1" applyBorder="1"/>
    <xf numFmtId="1" fontId="0" fillId="2" borderId="1" xfId="0" applyNumberFormat="1" applyFill="1" applyBorder="1"/>
    <xf numFmtId="14" fontId="0" fillId="2" borderId="1" xfId="0" applyNumberFormat="1" applyFill="1" applyBorder="1" applyAlignment="1">
      <alignment horizontal="right"/>
    </xf>
    <xf numFmtId="164" fontId="0" fillId="2" borderId="3" xfId="0" applyNumberFormat="1" applyFill="1" applyBorder="1"/>
    <xf numFmtId="164" fontId="0" fillId="0" borderId="2" xfId="0" applyNumberFormat="1" applyBorder="1" applyAlignment="1">
      <alignment horizontal="left"/>
    </xf>
    <xf numFmtId="0" fontId="0" fillId="0" borderId="1" xfId="0" applyBorder="1"/>
    <xf numFmtId="0" fontId="0" fillId="5" borderId="1" xfId="0" applyFill="1" applyBorder="1"/>
    <xf numFmtId="49" fontId="0" fillId="2" borderId="1" xfId="0" applyNumberFormat="1" applyFill="1" applyBorder="1" applyAlignment="1">
      <alignment vertical="top" wrapText="1"/>
    </xf>
    <xf numFmtId="1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" fontId="0" fillId="2" borderId="1" xfId="0" quotePrefix="1" applyNumberFormat="1" applyFill="1" applyBorder="1"/>
    <xf numFmtId="164" fontId="0" fillId="5" borderId="6" xfId="0" applyNumberFormat="1" applyFill="1" applyBorder="1"/>
    <xf numFmtId="164" fontId="0" fillId="5" borderId="1" xfId="0" applyNumberFormat="1" applyFill="1" applyBorder="1"/>
    <xf numFmtId="0" fontId="0" fillId="6" borderId="1" xfId="0" applyFill="1" applyBorder="1"/>
    <xf numFmtId="164" fontId="0" fillId="2" borderId="6" xfId="0" applyNumberFormat="1" applyFill="1" applyBorder="1"/>
    <xf numFmtId="0" fontId="0" fillId="2" borderId="2" xfId="0" applyFill="1" applyBorder="1" applyAlignment="1">
      <alignment horizontal="right"/>
    </xf>
    <xf numFmtId="0" fontId="4" fillId="2" borderId="1" xfId="0" applyFont="1" applyFill="1" applyBorder="1"/>
    <xf numFmtId="0" fontId="2" fillId="5" borderId="1" xfId="0" applyFont="1" applyFill="1" applyBorder="1"/>
    <xf numFmtId="1" fontId="0" fillId="3" borderId="1" xfId="0" quotePrefix="1" applyNumberFormat="1" applyFill="1" applyBorder="1"/>
    <xf numFmtId="0" fontId="0" fillId="7" borderId="1" xfId="0" applyFill="1" applyBorder="1"/>
    <xf numFmtId="164" fontId="0" fillId="2" borderId="7" xfId="0" applyNumberFormat="1" applyFill="1" applyBorder="1"/>
    <xf numFmtId="1" fontId="0" fillId="2" borderId="0" xfId="0" applyNumberFormat="1" applyFill="1"/>
    <xf numFmtId="14" fontId="0" fillId="2" borderId="0" xfId="0" applyNumberFormat="1" applyFill="1"/>
    <xf numFmtId="0" fontId="0" fillId="0" borderId="2" xfId="0" applyBorder="1" applyAlignment="1">
      <alignment horizontal="left"/>
    </xf>
    <xf numFmtId="164" fontId="0" fillId="5" borderId="3" xfId="0" applyNumberFormat="1" applyFill="1" applyBorder="1"/>
    <xf numFmtId="164" fontId="0" fillId="2" borderId="1" xfId="0" applyNumberFormat="1" applyFill="1" applyBorder="1" applyAlignment="1">
      <alignment horizontal="right"/>
    </xf>
    <xf numFmtId="0" fontId="3" fillId="0" borderId="1" xfId="1" applyFill="1" applyBorder="1"/>
    <xf numFmtId="0" fontId="3" fillId="3" borderId="1" xfId="1" applyFill="1" applyBorder="1"/>
    <xf numFmtId="164" fontId="2" fillId="2" borderId="1" xfId="0" applyNumberFormat="1" applyFont="1" applyFill="1" applyBorder="1"/>
    <xf numFmtId="1" fontId="2" fillId="2" borderId="1" xfId="0" applyNumberFormat="1" applyFont="1" applyFill="1" applyBorder="1"/>
    <xf numFmtId="1" fontId="2" fillId="3" borderId="1" xfId="0" applyNumberFormat="1" applyFont="1" applyFill="1" applyBorder="1"/>
    <xf numFmtId="0" fontId="2" fillId="3" borderId="1" xfId="0" applyFont="1" applyFill="1" applyBorder="1" applyAlignment="1">
      <alignment horizontal="right"/>
    </xf>
    <xf numFmtId="164" fontId="2" fillId="3" borderId="3" xfId="0" applyNumberFormat="1" applyFont="1" applyFill="1" applyBorder="1"/>
    <xf numFmtId="164" fontId="2" fillId="3" borderId="5" xfId="0" applyNumberFormat="1" applyFont="1" applyFill="1" applyBorder="1"/>
    <xf numFmtId="164" fontId="2" fillId="2" borderId="5" xfId="0" applyNumberFormat="1" applyFont="1" applyFill="1" applyBorder="1"/>
    <xf numFmtId="1" fontId="2" fillId="2" borderId="1" xfId="0" quotePrefix="1" applyNumberFormat="1" applyFont="1" applyFill="1" applyBorder="1"/>
    <xf numFmtId="164" fontId="2" fillId="2" borderId="3" xfId="0" applyNumberFormat="1" applyFont="1" applyFill="1" applyBorder="1"/>
    <xf numFmtId="164" fontId="2" fillId="3" borderId="1" xfId="0" applyNumberFormat="1" applyFont="1" applyFill="1" applyBorder="1"/>
    <xf numFmtId="164" fontId="2" fillId="3" borderId="6" xfId="0" applyNumberFormat="1" applyFont="1" applyFill="1" applyBorder="1"/>
    <xf numFmtId="164" fontId="2" fillId="0" borderId="2" xfId="0" applyNumberFormat="1" applyFont="1" applyBorder="1" applyAlignment="1">
      <alignment horizontal="left"/>
    </xf>
    <xf numFmtId="164" fontId="0" fillId="2" borderId="2" xfId="0" applyNumberFormat="1" applyFill="1" applyBorder="1" applyAlignment="1">
      <alignment horizontal="left"/>
    </xf>
    <xf numFmtId="164" fontId="1" fillId="3" borderId="3" xfId="0" applyNumberFormat="1" applyFont="1" applyFill="1" applyBorder="1"/>
    <xf numFmtId="164" fontId="0" fillId="5" borderId="5" xfId="0" applyNumberFormat="1" applyFill="1" applyBorder="1"/>
    <xf numFmtId="1" fontId="0" fillId="5" borderId="1" xfId="0" applyNumberFormat="1" applyFill="1" applyBorder="1"/>
    <xf numFmtId="0" fontId="4" fillId="2" borderId="1" xfId="0" applyFont="1" applyFill="1" applyBorder="1" applyAlignment="1">
      <alignment horizontal="left"/>
    </xf>
    <xf numFmtId="0" fontId="0" fillId="8" borderId="1" xfId="0" applyFill="1" applyBorder="1"/>
    <xf numFmtId="14" fontId="4" fillId="2" borderId="1" xfId="0" applyNumberFormat="1" applyFont="1" applyFill="1" applyBorder="1"/>
    <xf numFmtId="164" fontId="0" fillId="4" borderId="1" xfId="0" applyNumberFormat="1" applyFill="1" applyBorder="1"/>
    <xf numFmtId="1" fontId="0" fillId="4" borderId="1" xfId="0" applyNumberFormat="1" applyFill="1" applyBorder="1"/>
    <xf numFmtId="14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164" fontId="0" fillId="4" borderId="3" xfId="0" applyNumberFormat="1" applyFill="1" applyBorder="1"/>
    <xf numFmtId="164" fontId="0" fillId="4" borderId="5" xfId="0" applyNumberFormat="1" applyFill="1" applyBorder="1"/>
    <xf numFmtId="164" fontId="0" fillId="4" borderId="6" xfId="0" applyNumberFormat="1" applyFill="1" applyBorder="1"/>
    <xf numFmtId="164" fontId="0" fillId="4" borderId="2" xfId="0" applyNumberFormat="1" applyFill="1" applyBorder="1" applyAlignment="1">
      <alignment horizontal="left"/>
    </xf>
    <xf numFmtId="0" fontId="2" fillId="2" borderId="2" xfId="0" applyFont="1" applyFill="1" applyBorder="1"/>
    <xf numFmtId="0" fontId="0" fillId="9" borderId="1" xfId="0" applyFill="1" applyBorder="1"/>
    <xf numFmtId="0" fontId="0" fillId="10" borderId="1" xfId="0" applyFill="1" applyBorder="1"/>
    <xf numFmtId="164" fontId="4" fillId="2" borderId="3" xfId="0" applyNumberFormat="1" applyFont="1" applyFill="1" applyBorder="1"/>
    <xf numFmtId="164" fontId="4" fillId="2" borderId="5" xfId="0" applyNumberFormat="1" applyFont="1" applyFill="1" applyBorder="1"/>
    <xf numFmtId="1" fontId="4" fillId="2" borderId="1" xfId="0" applyNumberFormat="1" applyFont="1" applyFill="1" applyBorder="1"/>
    <xf numFmtId="164" fontId="1" fillId="2" borderId="5" xfId="0" applyNumberFormat="1" applyFont="1" applyFill="1" applyBorder="1"/>
    <xf numFmtId="0" fontId="0" fillId="2" borderId="8" xfId="0" applyFill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left"/>
    </xf>
    <xf numFmtId="14" fontId="4" fillId="2" borderId="3" xfId="0" applyNumberFormat="1" applyFont="1" applyFill="1" applyBorder="1"/>
    <xf numFmtId="164" fontId="4" fillId="2" borderId="1" xfId="0" applyNumberFormat="1" applyFont="1" applyFill="1" applyBorder="1"/>
    <xf numFmtId="14" fontId="4" fillId="2" borderId="1" xfId="0" applyNumberFormat="1" applyFont="1" applyFill="1" applyBorder="1" applyAlignment="1">
      <alignment horizontal="right"/>
    </xf>
    <xf numFmtId="164" fontId="1" fillId="2" borderId="3" xfId="0" applyNumberFormat="1" applyFont="1" applyFill="1" applyBorder="1"/>
    <xf numFmtId="164" fontId="4" fillId="2" borderId="6" xfId="0" applyNumberFormat="1" applyFont="1" applyFill="1" applyBorder="1"/>
    <xf numFmtId="164" fontId="4" fillId="0" borderId="2" xfId="0" applyNumberFormat="1" applyFont="1" applyBorder="1" applyAlignment="1">
      <alignment horizontal="left"/>
    </xf>
    <xf numFmtId="0" fontId="4" fillId="0" borderId="1" xfId="0" applyFont="1" applyBorder="1"/>
    <xf numFmtId="0" fontId="0" fillId="2" borderId="5" xfId="0" applyFill="1" applyBorder="1"/>
    <xf numFmtId="0" fontId="0" fillId="5" borderId="1" xfId="0" applyFill="1" applyBorder="1" applyAlignment="1">
      <alignment horizontal="left"/>
    </xf>
    <xf numFmtId="1" fontId="0" fillId="7" borderId="1" xfId="0" applyNumberFormat="1" applyFill="1" applyBorder="1"/>
    <xf numFmtId="0" fontId="0" fillId="7" borderId="1" xfId="0" applyFill="1" applyBorder="1" applyAlignment="1">
      <alignment horizontal="right"/>
    </xf>
    <xf numFmtId="164" fontId="0" fillId="7" borderId="3" xfId="0" applyNumberFormat="1" applyFill="1" applyBorder="1"/>
    <xf numFmtId="0" fontId="1" fillId="2" borderId="1" xfId="0" applyFont="1" applyFill="1" applyBorder="1"/>
    <xf numFmtId="164" fontId="0" fillId="2" borderId="2" xfId="0" applyNumberFormat="1" applyFill="1" applyBorder="1"/>
    <xf numFmtId="164" fontId="0" fillId="0" borderId="9" xfId="0" applyNumberFormat="1" applyBorder="1" applyAlignment="1">
      <alignment horizontal="left"/>
    </xf>
    <xf numFmtId="0" fontId="0" fillId="0" borderId="10" xfId="0" applyBorder="1"/>
    <xf numFmtId="164" fontId="0" fillId="3" borderId="9" xfId="0" applyNumberFormat="1" applyFill="1" applyBorder="1" applyAlignment="1">
      <alignment horizontal="left"/>
    </xf>
    <xf numFmtId="0" fontId="0" fillId="3" borderId="10" xfId="0" applyFill="1" applyBorder="1"/>
    <xf numFmtId="0" fontId="0" fillId="2" borderId="11" xfId="0" applyFill="1" applyBorder="1"/>
    <xf numFmtId="0" fontId="0" fillId="3" borderId="0" xfId="0" applyFill="1"/>
    <xf numFmtId="0" fontId="0" fillId="2" borderId="12" xfId="0" applyFill="1" applyBorder="1"/>
    <xf numFmtId="0" fontId="0" fillId="0" borderId="9" xfId="0" applyBorder="1" applyAlignment="1">
      <alignment horizontal="left"/>
    </xf>
    <xf numFmtId="164" fontId="2" fillId="2" borderId="4" xfId="0" applyNumberFormat="1" applyFont="1" applyFill="1" applyBorder="1"/>
    <xf numFmtId="164" fontId="2" fillId="0" borderId="9" xfId="0" applyNumberFormat="1" applyFont="1" applyBorder="1" applyAlignment="1">
      <alignment horizontal="left"/>
    </xf>
    <xf numFmtId="0" fontId="0" fillId="2" borderId="3" xfId="0" applyFill="1" applyBorder="1"/>
    <xf numFmtId="0" fontId="2" fillId="2" borderId="3" xfId="0" applyFont="1" applyFill="1" applyBorder="1"/>
    <xf numFmtId="14" fontId="2" fillId="2" borderId="1" xfId="0" applyNumberFormat="1" applyFont="1" applyFill="1" applyBorder="1" applyAlignment="1">
      <alignment horizontal="right"/>
    </xf>
    <xf numFmtId="14" fontId="2" fillId="3" borderId="1" xfId="0" applyNumberFormat="1" applyFont="1" applyFill="1" applyBorder="1"/>
    <xf numFmtId="0" fontId="0" fillId="2" borderId="13" xfId="0" applyFill="1" applyBorder="1" applyAlignment="1">
      <alignment horizontal="left"/>
    </xf>
    <xf numFmtId="0" fontId="0" fillId="2" borderId="14" xfId="0" applyFill="1" applyBorder="1"/>
    <xf numFmtId="0" fontId="0" fillId="2" borderId="14" xfId="0" applyFill="1" applyBorder="1" applyAlignment="1">
      <alignment horizontal="right"/>
    </xf>
    <xf numFmtId="0" fontId="0" fillId="2" borderId="14" xfId="0" applyFill="1" applyBorder="1" applyAlignment="1">
      <alignment horizontal="left"/>
    </xf>
    <xf numFmtId="0" fontId="0" fillId="2" borderId="13" xfId="0" applyFill="1" applyBorder="1"/>
    <xf numFmtId="14" fontId="0" fillId="2" borderId="13" xfId="0" applyNumberFormat="1" applyFill="1" applyBorder="1"/>
    <xf numFmtId="14" fontId="0" fillId="2" borderId="15" xfId="0" applyNumberFormat="1" applyFill="1" applyBorder="1"/>
    <xf numFmtId="164" fontId="0" fillId="2" borderId="16" xfId="0" applyNumberFormat="1" applyFill="1" applyBorder="1"/>
    <xf numFmtId="164" fontId="0" fillId="2" borderId="13" xfId="0" applyNumberFormat="1" applyFill="1" applyBorder="1"/>
    <xf numFmtId="0" fontId="0" fillId="2" borderId="17" xfId="0" applyFill="1" applyBorder="1"/>
    <xf numFmtId="1" fontId="0" fillId="2" borderId="13" xfId="0" applyNumberFormat="1" applyFill="1" applyBorder="1"/>
    <xf numFmtId="14" fontId="0" fillId="2" borderId="13" xfId="0" applyNumberFormat="1" applyFill="1" applyBorder="1" applyAlignment="1">
      <alignment horizontal="right"/>
    </xf>
    <xf numFmtId="164" fontId="0" fillId="2" borderId="15" xfId="0" applyNumberFormat="1" applyFill="1" applyBorder="1"/>
    <xf numFmtId="164" fontId="0" fillId="2" borderId="17" xfId="0" applyNumberFormat="1" applyFill="1" applyBorder="1"/>
    <xf numFmtId="164" fontId="0" fillId="2" borderId="18" xfId="0" applyNumberFormat="1" applyFill="1" applyBorder="1"/>
    <xf numFmtId="164" fontId="0" fillId="0" borderId="14" xfId="0" applyNumberFormat="1" applyBorder="1" applyAlignment="1">
      <alignment horizontal="left"/>
    </xf>
    <xf numFmtId="0" fontId="0" fillId="0" borderId="13" xfId="0" applyBorder="1"/>
    <xf numFmtId="0" fontId="0" fillId="3" borderId="13" xfId="0" applyFill="1" applyBorder="1"/>
    <xf numFmtId="14" fontId="0" fillId="7" borderId="1" xfId="0" applyNumberFormat="1" applyFill="1" applyBorder="1" applyAlignment="1">
      <alignment horizontal="right"/>
    </xf>
    <xf numFmtId="1" fontId="0" fillId="2" borderId="1" xfId="0" quotePrefix="1" applyNumberFormat="1" applyFill="1" applyBorder="1" applyAlignment="1">
      <alignment horizontal="right"/>
    </xf>
    <xf numFmtId="0" fontId="1" fillId="0" borderId="1" xfId="0" applyFont="1" applyBorder="1"/>
    <xf numFmtId="0" fontId="2" fillId="7" borderId="1" xfId="0" applyFont="1" applyFill="1" applyBorder="1"/>
    <xf numFmtId="1" fontId="2" fillId="7" borderId="1" xfId="0" applyNumberFormat="1" applyFont="1" applyFill="1" applyBorder="1"/>
    <xf numFmtId="0" fontId="2" fillId="7" borderId="1" xfId="0" applyFont="1" applyFill="1" applyBorder="1" applyAlignment="1">
      <alignment horizontal="right"/>
    </xf>
    <xf numFmtId="164" fontId="2" fillId="7" borderId="3" xfId="0" applyNumberFormat="1" applyFont="1" applyFill="1" applyBorder="1"/>
    <xf numFmtId="164" fontId="2" fillId="2" borderId="6" xfId="0" applyNumberFormat="1" applyFont="1" applyFill="1" applyBorder="1"/>
    <xf numFmtId="0" fontId="0" fillId="7" borderId="1" xfId="0" applyFill="1" applyBorder="1" applyAlignment="1">
      <alignment horizontal="left"/>
    </xf>
    <xf numFmtId="0" fontId="0" fillId="7" borderId="2" xfId="0" applyFill="1" applyBorder="1"/>
    <xf numFmtId="0" fontId="0" fillId="7" borderId="2" xfId="0" applyFill="1" applyBorder="1" applyAlignment="1">
      <alignment horizontal="right"/>
    </xf>
    <xf numFmtId="0" fontId="0" fillId="7" borderId="2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/>
    <xf numFmtId="0" fontId="0" fillId="3" borderId="2" xfId="0" applyFill="1" applyBorder="1" applyAlignment="1">
      <alignment horizontal="right"/>
    </xf>
    <xf numFmtId="0" fontId="0" fillId="3" borderId="2" xfId="0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left"/>
    </xf>
    <xf numFmtId="0" fontId="0" fillId="11" borderId="1" xfId="0" applyFill="1" applyBorder="1"/>
    <xf numFmtId="164" fontId="0" fillId="3" borderId="1" xfId="0" applyNumberForma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4" borderId="1" xfId="0" applyNumberFormat="1" applyFill="1" applyBorder="1" applyAlignment="1">
      <alignment horizontal="left"/>
    </xf>
    <xf numFmtId="0" fontId="0" fillId="3" borderId="8" xfId="0" applyFill="1" applyBorder="1"/>
    <xf numFmtId="49" fontId="0" fillId="3" borderId="8" xfId="0" applyNumberFormat="1" applyFill="1" applyBorder="1" applyAlignment="1">
      <alignment vertical="top" wrapText="1"/>
    </xf>
    <xf numFmtId="0" fontId="0" fillId="0" borderId="2" xfId="0" applyBorder="1"/>
    <xf numFmtId="0" fontId="0" fillId="0" borderId="2" xfId="0" applyBorder="1" applyAlignment="1">
      <alignment horizontal="right"/>
    </xf>
    <xf numFmtId="14" fontId="0" fillId="0" borderId="1" xfId="0" applyNumberFormat="1" applyBorder="1"/>
    <xf numFmtId="14" fontId="0" fillId="0" borderId="3" xfId="0" applyNumberFormat="1" applyBorder="1"/>
    <xf numFmtId="164" fontId="0" fillId="0" borderId="4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horizontal="right"/>
    </xf>
    <xf numFmtId="164" fontId="0" fillId="0" borderId="3" xfId="0" applyNumberFormat="1" applyBorder="1"/>
    <xf numFmtId="164" fontId="0" fillId="0" borderId="5" xfId="0" applyNumberFormat="1" applyBorder="1"/>
    <xf numFmtId="164" fontId="0" fillId="0" borderId="6" xfId="0" applyNumberFormat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ampiero Tognetti" id="{FA655983-B23D-4B36-B704-959E0707D055}" userId="S::giampiero@nonsolograndine.onmicrosoft.com::eaff71df-3b6d-4579-8bb2-d46dc5ee644a" providerId="AD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7" dT="2020-03-17T16:09:46.74" personId="{FA655983-B23D-4B36-B704-959E0707D055}" id="{642E7E0D-8422-4AC7-B20E-00664DB54A72}">
    <text>Auto urgente di Luca Modica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W412"/>
  <sheetViews>
    <sheetView workbookViewId="0">
      <selection activeCell="D1" sqref="D1:D1048576"/>
    </sheetView>
  </sheetViews>
  <sheetFormatPr defaultColWidth="31.42578125" defaultRowHeight="15" x14ac:dyDescent="0.25"/>
  <cols>
    <col min="1" max="1" width="9.42578125" style="167" bestFit="1" customWidth="1"/>
    <col min="2" max="2" width="34" style="37" bestFit="1" customWidth="1"/>
    <col min="3" max="3" width="16.140625" style="171" bestFit="1" customWidth="1"/>
    <col min="4" max="4" width="7" style="172" bestFit="1" customWidth="1"/>
    <col min="5" max="5" width="9.140625" style="56" bestFit="1" customWidth="1"/>
    <col min="6" max="6" width="11.7109375" style="56" bestFit="1" customWidth="1"/>
    <col min="7" max="7" width="54.85546875" style="37" bestFit="1" customWidth="1"/>
    <col min="8" max="8" width="13.140625" style="173" bestFit="1" customWidth="1"/>
    <col min="9" max="9" width="14.140625" style="37" bestFit="1" customWidth="1"/>
    <col min="10" max="10" width="14.7109375" style="174" bestFit="1" customWidth="1"/>
    <col min="11" max="11" width="11" style="175" bestFit="1" customWidth="1"/>
    <col min="12" max="12" width="20.140625" style="176" bestFit="1" customWidth="1"/>
    <col min="13" max="13" width="3" style="177" bestFit="1" customWidth="1"/>
    <col min="14" max="14" width="11.7109375" style="173" bestFit="1" customWidth="1"/>
    <col min="15" max="15" width="11" style="176" bestFit="1" customWidth="1"/>
    <col min="16" max="16" width="15" style="37" bestFit="1" customWidth="1"/>
    <col min="17" max="17" width="7.42578125" style="177" bestFit="1" customWidth="1"/>
    <col min="18" max="18" width="11.7109375" style="178" bestFit="1" customWidth="1"/>
    <col min="19" max="19" width="15" style="179" bestFit="1" customWidth="1"/>
    <col min="20" max="20" width="16" style="180" bestFit="1" customWidth="1"/>
    <col min="21" max="21" width="4.85546875" style="177" bestFit="1" customWidth="1"/>
    <col min="22" max="22" width="11.7109375" style="37" bestFit="1" customWidth="1"/>
    <col min="23" max="23" width="11" style="179" bestFit="1" customWidth="1"/>
    <col min="24" max="24" width="14.28515625" style="180" bestFit="1" customWidth="1"/>
    <col min="25" max="25" width="5.85546875" style="177" bestFit="1" customWidth="1"/>
    <col min="26" max="26" width="11.7109375" style="37" bestFit="1" customWidth="1"/>
    <col min="27" max="27" width="8.42578125" style="27" bestFit="1" customWidth="1"/>
    <col min="28" max="28" width="10.42578125" style="180" bestFit="1" customWidth="1"/>
    <col min="29" max="29" width="4" style="177" bestFit="1" customWidth="1"/>
    <col min="30" max="30" width="11.7109375" style="37" bestFit="1" customWidth="1"/>
    <col min="31" max="31" width="14" style="176" bestFit="1" customWidth="1"/>
    <col min="32" max="32" width="14.5703125" style="179" bestFit="1" customWidth="1"/>
    <col min="33" max="33" width="11" style="181" bestFit="1" customWidth="1"/>
    <col min="34" max="34" width="13.42578125" style="176" bestFit="1" customWidth="1"/>
    <col min="35" max="35" width="20.85546875" style="36" bestFit="1" customWidth="1"/>
    <col min="36" max="36" width="63.42578125" style="37" bestFit="1" customWidth="1"/>
    <col min="37" max="37" width="115.28515625" style="37" bestFit="1" customWidth="1"/>
    <col min="38" max="38" width="61.85546875" style="37" bestFit="1" customWidth="1"/>
    <col min="39" max="39" width="69" style="37" bestFit="1" customWidth="1"/>
    <col min="40" max="40" width="52.42578125" style="37" bestFit="1" customWidth="1"/>
    <col min="41" max="41" width="45.42578125" style="37" bestFit="1" customWidth="1"/>
    <col min="42" max="42" width="50.85546875" style="37" bestFit="1" customWidth="1"/>
    <col min="43" max="43" width="44.85546875" style="37" bestFit="1" customWidth="1"/>
    <col min="44" max="44" width="51" style="37" bestFit="1" customWidth="1"/>
    <col min="45" max="45" width="38" style="37" bestFit="1" customWidth="1"/>
    <col min="46" max="16384" width="31.42578125" style="37"/>
  </cols>
  <sheetData>
    <row r="1" spans="1:231" s="10" customForma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7" t="s">
        <v>14</v>
      </c>
      <c r="P1" s="10" t="s">
        <v>15</v>
      </c>
      <c r="Q1" s="8" t="s">
        <v>16</v>
      </c>
      <c r="R1" s="11" t="s">
        <v>13</v>
      </c>
      <c r="S1" s="7" t="s">
        <v>17</v>
      </c>
      <c r="T1" s="10" t="s">
        <v>18</v>
      </c>
      <c r="U1" s="8" t="s">
        <v>12</v>
      </c>
      <c r="V1" s="10" t="s">
        <v>13</v>
      </c>
      <c r="W1" s="10" t="s">
        <v>14</v>
      </c>
      <c r="X1" s="10" t="s">
        <v>19</v>
      </c>
      <c r="Y1" s="8" t="s">
        <v>12</v>
      </c>
      <c r="Z1" s="10" t="s">
        <v>13</v>
      </c>
      <c r="AA1" s="12" t="s">
        <v>14</v>
      </c>
      <c r="AB1" s="10" t="s">
        <v>20</v>
      </c>
      <c r="AC1" s="8" t="s">
        <v>12</v>
      </c>
      <c r="AD1" s="10" t="s">
        <v>13</v>
      </c>
      <c r="AE1" s="7" t="s">
        <v>21</v>
      </c>
      <c r="AF1" s="7" t="s">
        <v>22</v>
      </c>
      <c r="AG1" s="7" t="s">
        <v>23</v>
      </c>
      <c r="AH1" s="7" t="s">
        <v>24</v>
      </c>
      <c r="AI1" s="13" t="s">
        <v>25</v>
      </c>
    </row>
    <row r="2" spans="1:231" s="15" customFormat="1" x14ac:dyDescent="0.25">
      <c r="A2" s="14" t="s">
        <v>26</v>
      </c>
      <c r="B2" s="15" t="s">
        <v>27</v>
      </c>
      <c r="C2" s="16" t="s">
        <v>28</v>
      </c>
      <c r="D2" s="17">
        <v>54</v>
      </c>
      <c r="E2" s="14" t="s">
        <v>29</v>
      </c>
      <c r="F2" s="18" t="s">
        <v>30</v>
      </c>
      <c r="G2" s="15" t="s">
        <v>31</v>
      </c>
      <c r="H2" s="19">
        <v>43993</v>
      </c>
      <c r="I2" s="19">
        <v>44032</v>
      </c>
      <c r="J2" s="20"/>
      <c r="K2" s="21">
        <v>2650</v>
      </c>
      <c r="L2" s="22" t="s">
        <v>32</v>
      </c>
      <c r="M2" s="23"/>
      <c r="N2" s="24"/>
      <c r="O2" s="22">
        <v>500</v>
      </c>
      <c r="P2" s="25" t="s">
        <v>33</v>
      </c>
      <c r="Q2" s="23"/>
      <c r="R2" s="26"/>
      <c r="S2" s="27">
        <v>1300</v>
      </c>
      <c r="T2" s="28"/>
      <c r="U2" s="23"/>
      <c r="V2" s="25"/>
      <c r="W2" s="27"/>
      <c r="X2" s="28"/>
      <c r="Y2" s="23"/>
      <c r="Z2" s="25"/>
      <c r="AA2" s="27"/>
      <c r="AB2" s="28"/>
      <c r="AC2" s="23"/>
      <c r="AD2" s="25"/>
      <c r="AE2" s="22"/>
      <c r="AF2" s="27"/>
      <c r="AG2" s="29">
        <f t="shared" ref="AG2:AG65" si="0">+S2+O2+AE2+AF2+W2</f>
        <v>1800</v>
      </c>
      <c r="AH2" s="22">
        <f t="shared" ref="AH2:AH65" si="1">2650-AG2</f>
        <v>850</v>
      </c>
      <c r="AI2" s="30" t="s">
        <v>34</v>
      </c>
      <c r="AJ2" s="25" t="s">
        <v>35</v>
      </c>
      <c r="AK2" s="25" t="s">
        <v>36</v>
      </c>
      <c r="AL2" s="25" t="s">
        <v>37</v>
      </c>
      <c r="AM2" s="25" t="s">
        <v>38</v>
      </c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25"/>
      <c r="HW2" s="25"/>
    </row>
    <row r="3" spans="1:231" s="15" customFormat="1" x14ac:dyDescent="0.25">
      <c r="A3" s="14" t="s">
        <v>39</v>
      </c>
      <c r="B3" s="15" t="s">
        <v>27</v>
      </c>
      <c r="C3" s="16" t="s">
        <v>28</v>
      </c>
      <c r="D3" s="17" t="s">
        <v>40</v>
      </c>
      <c r="E3" s="14" t="s">
        <v>29</v>
      </c>
      <c r="F3" s="18" t="s">
        <v>30</v>
      </c>
      <c r="G3" s="15" t="s">
        <v>41</v>
      </c>
      <c r="H3" s="19">
        <v>43998</v>
      </c>
      <c r="I3" s="19">
        <v>44033</v>
      </c>
      <c r="J3" s="20"/>
      <c r="K3" s="21">
        <v>2650</v>
      </c>
      <c r="L3" s="22" t="s">
        <v>42</v>
      </c>
      <c r="M3" s="23"/>
      <c r="N3" s="24"/>
      <c r="O3" s="32">
        <v>500</v>
      </c>
      <c r="P3" s="25" t="s">
        <v>43</v>
      </c>
      <c r="Q3" s="23"/>
      <c r="R3" s="26"/>
      <c r="S3" s="27">
        <v>1300</v>
      </c>
      <c r="T3" s="28"/>
      <c r="U3" s="23"/>
      <c r="V3" s="25"/>
      <c r="W3" s="27"/>
      <c r="X3" s="28"/>
      <c r="Y3" s="23"/>
      <c r="Z3" s="25"/>
      <c r="AA3" s="27"/>
      <c r="AB3" s="28"/>
      <c r="AC3" s="23"/>
      <c r="AD3" s="25"/>
      <c r="AE3" s="22"/>
      <c r="AF3" s="27"/>
      <c r="AG3" s="29">
        <f t="shared" si="0"/>
        <v>1800</v>
      </c>
      <c r="AH3" s="22">
        <f t="shared" si="1"/>
        <v>850</v>
      </c>
      <c r="AI3" s="30" t="s">
        <v>34</v>
      </c>
      <c r="AJ3" s="25" t="s">
        <v>35</v>
      </c>
      <c r="AK3" s="25" t="s">
        <v>44</v>
      </c>
      <c r="AL3" s="25" t="s">
        <v>45</v>
      </c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</row>
    <row r="4" spans="1:231" s="15" customFormat="1" x14ac:dyDescent="0.25">
      <c r="A4" s="14" t="s">
        <v>46</v>
      </c>
      <c r="B4" s="15" t="s">
        <v>27</v>
      </c>
      <c r="C4" s="16" t="s">
        <v>28</v>
      </c>
      <c r="D4" s="17" t="s">
        <v>47</v>
      </c>
      <c r="E4" s="14" t="s">
        <v>29</v>
      </c>
      <c r="F4" s="18" t="s">
        <v>48</v>
      </c>
      <c r="H4" s="19">
        <v>43980</v>
      </c>
      <c r="I4" s="19">
        <v>44032</v>
      </c>
      <c r="J4" s="20"/>
      <c r="K4" s="21">
        <v>2650</v>
      </c>
      <c r="L4" s="22" t="s">
        <v>49</v>
      </c>
      <c r="M4" s="23"/>
      <c r="N4" s="24"/>
      <c r="O4" s="22">
        <v>400</v>
      </c>
      <c r="P4" s="25" t="s">
        <v>50</v>
      </c>
      <c r="Q4" s="23"/>
      <c r="R4" s="26"/>
      <c r="S4" s="27">
        <v>1100</v>
      </c>
      <c r="T4" s="28"/>
      <c r="U4" s="23"/>
      <c r="V4" s="25"/>
      <c r="W4" s="27"/>
      <c r="X4" s="28"/>
      <c r="Y4" s="23"/>
      <c r="Z4" s="25"/>
      <c r="AA4" s="27"/>
      <c r="AB4" s="28"/>
      <c r="AC4" s="23"/>
      <c r="AD4" s="25"/>
      <c r="AE4" s="22"/>
      <c r="AF4" s="27"/>
      <c r="AG4" s="29">
        <f t="shared" si="0"/>
        <v>1500</v>
      </c>
      <c r="AH4" s="22">
        <f t="shared" si="1"/>
        <v>1150</v>
      </c>
      <c r="AI4" s="30" t="s">
        <v>34</v>
      </c>
      <c r="AJ4" s="25" t="s">
        <v>51</v>
      </c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</row>
    <row r="5" spans="1:231" s="15" customFormat="1" x14ac:dyDescent="0.25">
      <c r="A5" s="14" t="s">
        <v>52</v>
      </c>
      <c r="B5" s="15" t="s">
        <v>27</v>
      </c>
      <c r="C5" s="16" t="s">
        <v>53</v>
      </c>
      <c r="D5" s="17" t="s">
        <v>54</v>
      </c>
      <c r="E5" s="14" t="s">
        <v>29</v>
      </c>
      <c r="F5" s="18" t="s">
        <v>48</v>
      </c>
      <c r="H5" s="19">
        <v>43999</v>
      </c>
      <c r="I5" s="19">
        <v>44034</v>
      </c>
      <c r="J5" s="20"/>
      <c r="K5" s="21">
        <v>2650</v>
      </c>
      <c r="L5" s="22" t="s">
        <v>32</v>
      </c>
      <c r="M5" s="23"/>
      <c r="N5" s="24"/>
      <c r="O5" s="22">
        <v>500</v>
      </c>
      <c r="P5" s="25" t="s">
        <v>50</v>
      </c>
      <c r="Q5" s="23"/>
      <c r="R5" s="26"/>
      <c r="S5" s="27">
        <v>1350</v>
      </c>
      <c r="T5" s="28"/>
      <c r="U5" s="23"/>
      <c r="V5" s="25"/>
      <c r="W5" s="27"/>
      <c r="X5" s="28"/>
      <c r="Y5" s="23"/>
      <c r="Z5" s="25"/>
      <c r="AA5" s="27"/>
      <c r="AB5" s="28"/>
      <c r="AC5" s="23"/>
      <c r="AD5" s="25"/>
      <c r="AE5" s="22"/>
      <c r="AF5" s="27"/>
      <c r="AG5" s="29">
        <f t="shared" si="0"/>
        <v>1850</v>
      </c>
      <c r="AH5" s="22">
        <f t="shared" si="1"/>
        <v>800</v>
      </c>
      <c r="AI5" s="30" t="s">
        <v>34</v>
      </c>
      <c r="AJ5" s="25" t="s">
        <v>55</v>
      </c>
      <c r="AK5" s="25" t="s">
        <v>56</v>
      </c>
      <c r="AL5" s="25" t="s">
        <v>57</v>
      </c>
      <c r="AM5" s="25" t="s">
        <v>58</v>
      </c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</row>
    <row r="6" spans="1:231" s="15" customFormat="1" x14ac:dyDescent="0.25">
      <c r="A6" s="14" t="s">
        <v>59</v>
      </c>
      <c r="B6" s="15" t="s">
        <v>27</v>
      </c>
      <c r="C6" s="16" t="s">
        <v>53</v>
      </c>
      <c r="D6" s="17" t="s">
        <v>60</v>
      </c>
      <c r="E6" s="14" t="s">
        <v>29</v>
      </c>
      <c r="F6" s="18" t="s">
        <v>42</v>
      </c>
      <c r="G6" s="15" t="s">
        <v>61</v>
      </c>
      <c r="H6" s="19">
        <v>43865</v>
      </c>
      <c r="I6" s="19">
        <v>44032</v>
      </c>
      <c r="J6" s="20"/>
      <c r="K6" s="21">
        <v>3050</v>
      </c>
      <c r="L6" s="32" t="s">
        <v>62</v>
      </c>
      <c r="M6" s="33">
        <v>3</v>
      </c>
      <c r="N6" s="19">
        <v>43889</v>
      </c>
      <c r="O6" s="32">
        <v>500</v>
      </c>
      <c r="P6" s="15" t="s">
        <v>63</v>
      </c>
      <c r="Q6" s="33">
        <v>187</v>
      </c>
      <c r="R6" s="34">
        <v>43935</v>
      </c>
      <c r="S6" s="35">
        <v>1250</v>
      </c>
      <c r="T6" s="28"/>
      <c r="U6" s="23"/>
      <c r="V6" s="25"/>
      <c r="W6" s="27"/>
      <c r="X6" s="28"/>
      <c r="Y6" s="23"/>
      <c r="Z6" s="25"/>
      <c r="AA6" s="27"/>
      <c r="AB6" s="28"/>
      <c r="AC6" s="23"/>
      <c r="AD6" s="25"/>
      <c r="AE6" s="22"/>
      <c r="AF6" s="27"/>
      <c r="AG6" s="29">
        <f t="shared" si="0"/>
        <v>1750</v>
      </c>
      <c r="AH6" s="22">
        <f t="shared" si="1"/>
        <v>900</v>
      </c>
      <c r="AI6" s="36" t="s">
        <v>34</v>
      </c>
      <c r="AJ6" s="37"/>
      <c r="AK6" s="37" t="s">
        <v>64</v>
      </c>
      <c r="AL6" s="37" t="s">
        <v>65</v>
      </c>
      <c r="AM6" s="37" t="s">
        <v>66</v>
      </c>
      <c r="AN6" s="37" t="s">
        <v>67</v>
      </c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7"/>
      <c r="HV6" s="37"/>
      <c r="HW6" s="37"/>
    </row>
    <row r="7" spans="1:231" s="15" customFormat="1" x14ac:dyDescent="0.25">
      <c r="A7" s="14" t="s">
        <v>68</v>
      </c>
      <c r="B7" s="15" t="s">
        <v>27</v>
      </c>
      <c r="C7" s="16" t="s">
        <v>53</v>
      </c>
      <c r="D7" s="17" t="s">
        <v>69</v>
      </c>
      <c r="F7" s="18" t="s">
        <v>70</v>
      </c>
      <c r="H7" s="19">
        <v>43987</v>
      </c>
      <c r="I7" s="19">
        <v>44034</v>
      </c>
      <c r="J7" s="20">
        <v>44025</v>
      </c>
      <c r="K7" s="21">
        <v>2650</v>
      </c>
      <c r="L7" s="22" t="s">
        <v>42</v>
      </c>
      <c r="M7" s="23"/>
      <c r="N7" s="24"/>
      <c r="O7" s="32">
        <v>700</v>
      </c>
      <c r="P7" s="15" t="s">
        <v>43</v>
      </c>
      <c r="Q7" s="33" t="s">
        <v>71</v>
      </c>
      <c r="R7" s="34">
        <v>44011</v>
      </c>
      <c r="S7" s="35">
        <v>950</v>
      </c>
      <c r="T7" s="28"/>
      <c r="U7" s="23"/>
      <c r="V7" s="25"/>
      <c r="W7" s="27"/>
      <c r="X7" s="28"/>
      <c r="Y7" s="23"/>
      <c r="Z7" s="25"/>
      <c r="AA7" s="27"/>
      <c r="AB7" s="28"/>
      <c r="AC7" s="23"/>
      <c r="AD7" s="25"/>
      <c r="AE7" s="22"/>
      <c r="AF7" s="27"/>
      <c r="AG7" s="29">
        <f t="shared" si="0"/>
        <v>1650</v>
      </c>
      <c r="AH7" s="22">
        <f t="shared" si="1"/>
        <v>1000</v>
      </c>
      <c r="AI7" s="36" t="s">
        <v>34</v>
      </c>
      <c r="AJ7" s="37" t="s">
        <v>72</v>
      </c>
      <c r="AK7" s="37" t="s">
        <v>35</v>
      </c>
      <c r="AL7" s="37" t="s">
        <v>64</v>
      </c>
      <c r="AM7" s="37" t="s">
        <v>73</v>
      </c>
      <c r="AN7" s="37" t="s">
        <v>74</v>
      </c>
      <c r="AO7" s="25" t="s">
        <v>75</v>
      </c>
      <c r="AP7" s="25" t="s">
        <v>76</v>
      </c>
      <c r="AQ7" s="37" t="s">
        <v>77</v>
      </c>
      <c r="AR7" s="37" t="s">
        <v>78</v>
      </c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25"/>
      <c r="HV7" s="37"/>
      <c r="HW7" s="37"/>
    </row>
    <row r="8" spans="1:231" s="15" customFormat="1" x14ac:dyDescent="0.25">
      <c r="A8" s="14" t="s">
        <v>79</v>
      </c>
      <c r="B8" s="15" t="s">
        <v>27</v>
      </c>
      <c r="C8" s="16" t="s">
        <v>28</v>
      </c>
      <c r="D8" s="17" t="s">
        <v>80</v>
      </c>
      <c r="F8" s="18" t="s">
        <v>70</v>
      </c>
      <c r="G8" s="16"/>
      <c r="H8" s="19">
        <v>43990</v>
      </c>
      <c r="I8" s="19">
        <v>44033</v>
      </c>
      <c r="J8" s="20">
        <v>44032</v>
      </c>
      <c r="K8" s="21">
        <v>2650</v>
      </c>
      <c r="L8" s="22" t="s">
        <v>42</v>
      </c>
      <c r="M8" s="23"/>
      <c r="N8" s="24"/>
      <c r="O8" s="32">
        <v>500</v>
      </c>
      <c r="P8" s="15" t="s">
        <v>50</v>
      </c>
      <c r="Q8" s="33">
        <v>325</v>
      </c>
      <c r="R8" s="34">
        <v>44020</v>
      </c>
      <c r="S8" s="35">
        <v>1500</v>
      </c>
      <c r="T8" s="28"/>
      <c r="U8" s="23"/>
      <c r="V8" s="25"/>
      <c r="W8" s="27"/>
      <c r="X8" s="28"/>
      <c r="Y8" s="23"/>
      <c r="Z8" s="25"/>
      <c r="AA8" s="27"/>
      <c r="AB8" s="28"/>
      <c r="AC8" s="23"/>
      <c r="AD8" s="25"/>
      <c r="AE8" s="22"/>
      <c r="AF8" s="27"/>
      <c r="AG8" s="29">
        <f t="shared" si="0"/>
        <v>2000</v>
      </c>
      <c r="AH8" s="22">
        <f t="shared" si="1"/>
        <v>650</v>
      </c>
      <c r="AI8" s="30" t="s">
        <v>34</v>
      </c>
      <c r="AJ8" s="25" t="s">
        <v>81</v>
      </c>
      <c r="AK8" s="25" t="s">
        <v>82</v>
      </c>
      <c r="AL8" s="25" t="s">
        <v>83</v>
      </c>
      <c r="AM8" s="25" t="s">
        <v>84</v>
      </c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</row>
    <row r="9" spans="1:231" s="15" customFormat="1" x14ac:dyDescent="0.25">
      <c r="A9" s="14" t="s">
        <v>85</v>
      </c>
      <c r="B9" s="15" t="s">
        <v>86</v>
      </c>
      <c r="C9" s="16" t="s">
        <v>28</v>
      </c>
      <c r="D9" s="17"/>
      <c r="F9" s="18" t="s">
        <v>87</v>
      </c>
      <c r="G9" s="39"/>
      <c r="H9" s="19">
        <v>43847</v>
      </c>
      <c r="I9" s="19">
        <v>43991</v>
      </c>
      <c r="J9" s="40">
        <v>43949</v>
      </c>
      <c r="K9" s="41">
        <v>2650</v>
      </c>
      <c r="L9" s="32" t="s">
        <v>88</v>
      </c>
      <c r="M9" s="33">
        <v>3</v>
      </c>
      <c r="N9" s="19">
        <v>43893</v>
      </c>
      <c r="O9" s="32">
        <v>600</v>
      </c>
      <c r="P9" s="15" t="s">
        <v>89</v>
      </c>
      <c r="Q9" s="33">
        <v>62</v>
      </c>
      <c r="R9" s="34">
        <v>43949</v>
      </c>
      <c r="S9" s="35">
        <v>1400</v>
      </c>
      <c r="T9" s="42"/>
      <c r="U9" s="33"/>
      <c r="W9" s="35"/>
      <c r="X9" s="42"/>
      <c r="Y9" s="33"/>
      <c r="AA9" s="35"/>
      <c r="AB9" s="28"/>
      <c r="AC9" s="23"/>
      <c r="AD9" s="25"/>
      <c r="AE9" s="22"/>
      <c r="AF9" s="27"/>
      <c r="AG9" s="29">
        <f t="shared" si="0"/>
        <v>2000</v>
      </c>
      <c r="AH9" s="22">
        <f t="shared" si="1"/>
        <v>650</v>
      </c>
      <c r="AI9" s="36" t="s">
        <v>34</v>
      </c>
      <c r="AJ9" s="37" t="s">
        <v>90</v>
      </c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</row>
    <row r="10" spans="1:231" s="15" customFormat="1" x14ac:dyDescent="0.25">
      <c r="A10" s="14" t="s">
        <v>91</v>
      </c>
      <c r="B10" s="15" t="s">
        <v>86</v>
      </c>
      <c r="C10" s="16" t="s">
        <v>28</v>
      </c>
      <c r="D10" s="17"/>
      <c r="E10" s="14"/>
      <c r="F10" s="18"/>
      <c r="H10" s="19">
        <v>43859</v>
      </c>
      <c r="I10" s="19">
        <v>43976</v>
      </c>
      <c r="J10" s="40">
        <v>43976</v>
      </c>
      <c r="K10" s="41">
        <v>2650</v>
      </c>
      <c r="L10" s="32" t="s">
        <v>32</v>
      </c>
      <c r="M10" s="33">
        <v>3</v>
      </c>
      <c r="N10" s="19">
        <v>43889</v>
      </c>
      <c r="O10" s="32">
        <v>600</v>
      </c>
      <c r="P10" s="15" t="s">
        <v>89</v>
      </c>
      <c r="Q10" s="33">
        <v>61</v>
      </c>
      <c r="R10" s="34">
        <v>43949</v>
      </c>
      <c r="S10" s="35">
        <v>1100</v>
      </c>
      <c r="T10" s="28"/>
      <c r="U10" s="23"/>
      <c r="V10" s="25"/>
      <c r="W10" s="27"/>
      <c r="X10" s="28" t="s">
        <v>92</v>
      </c>
      <c r="Y10" s="23"/>
      <c r="Z10" s="25"/>
      <c r="AA10" s="27"/>
      <c r="AB10" s="28"/>
      <c r="AC10" s="23"/>
      <c r="AD10" s="25"/>
      <c r="AE10" s="22"/>
      <c r="AF10" s="27"/>
      <c r="AG10" s="29">
        <f t="shared" si="0"/>
        <v>1700</v>
      </c>
      <c r="AH10" s="22">
        <f t="shared" si="1"/>
        <v>950</v>
      </c>
      <c r="AI10" s="36" t="s">
        <v>34</v>
      </c>
      <c r="AJ10" s="37" t="s">
        <v>35</v>
      </c>
      <c r="AK10" s="37" t="s">
        <v>93</v>
      </c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37"/>
      <c r="HV10" s="2"/>
      <c r="HW10" s="2"/>
    </row>
    <row r="11" spans="1:231" s="15" customFormat="1" x14ac:dyDescent="0.25">
      <c r="A11" s="14" t="s">
        <v>94</v>
      </c>
      <c r="B11" s="15" t="s">
        <v>86</v>
      </c>
      <c r="C11" s="16" t="s">
        <v>28</v>
      </c>
      <c r="D11" s="17"/>
      <c r="F11" s="18"/>
      <c r="H11" s="19">
        <v>43854</v>
      </c>
      <c r="I11" s="19">
        <v>43985</v>
      </c>
      <c r="J11" s="40">
        <v>43938</v>
      </c>
      <c r="K11" s="41">
        <v>2650</v>
      </c>
      <c r="L11" s="32" t="s">
        <v>62</v>
      </c>
      <c r="M11" s="33">
        <v>3</v>
      </c>
      <c r="N11" s="19">
        <v>43889</v>
      </c>
      <c r="O11" s="32">
        <v>850</v>
      </c>
      <c r="P11" s="15" t="s">
        <v>95</v>
      </c>
      <c r="Q11" s="33">
        <v>24</v>
      </c>
      <c r="R11" s="34">
        <v>43918</v>
      </c>
      <c r="S11" s="35">
        <v>950</v>
      </c>
      <c r="T11" s="42" t="s">
        <v>70</v>
      </c>
      <c r="U11" s="33"/>
      <c r="W11" s="35">
        <v>0</v>
      </c>
      <c r="X11" s="42" t="s">
        <v>70</v>
      </c>
      <c r="Y11" s="33"/>
      <c r="AA11" s="35">
        <v>0</v>
      </c>
      <c r="AB11" s="42" t="s">
        <v>96</v>
      </c>
      <c r="AC11" s="33">
        <v>245</v>
      </c>
      <c r="AD11" s="19">
        <v>43921</v>
      </c>
      <c r="AE11" s="32"/>
      <c r="AF11" s="35">
        <v>128</v>
      </c>
      <c r="AG11" s="29">
        <f t="shared" si="0"/>
        <v>1928</v>
      </c>
      <c r="AH11" s="22">
        <f t="shared" si="1"/>
        <v>722</v>
      </c>
      <c r="AI11" s="36" t="s">
        <v>34</v>
      </c>
      <c r="AJ11" s="37" t="s">
        <v>97</v>
      </c>
      <c r="AK11" s="37" t="s">
        <v>98</v>
      </c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37"/>
      <c r="HV11" s="25"/>
      <c r="HW11" s="25"/>
    </row>
    <row r="12" spans="1:231" s="15" customFormat="1" x14ac:dyDescent="0.25">
      <c r="A12" s="14" t="s">
        <v>99</v>
      </c>
      <c r="B12" s="15" t="s">
        <v>86</v>
      </c>
      <c r="C12" s="16" t="s">
        <v>53</v>
      </c>
      <c r="D12" s="17"/>
      <c r="F12" s="18" t="s">
        <v>48</v>
      </c>
      <c r="H12" s="19">
        <v>43894</v>
      </c>
      <c r="I12" s="19">
        <v>43991</v>
      </c>
      <c r="J12" s="40">
        <v>43997</v>
      </c>
      <c r="K12" s="41">
        <v>2650</v>
      </c>
      <c r="L12" s="32" t="s">
        <v>100</v>
      </c>
      <c r="M12" s="33">
        <v>4</v>
      </c>
      <c r="N12" s="19">
        <v>43917</v>
      </c>
      <c r="O12" s="32">
        <v>500</v>
      </c>
      <c r="P12" s="15" t="s">
        <v>95</v>
      </c>
      <c r="Q12" s="33">
        <v>31</v>
      </c>
      <c r="R12" s="34">
        <v>43948</v>
      </c>
      <c r="S12" s="35">
        <v>1120</v>
      </c>
      <c r="T12" s="42" t="s">
        <v>101</v>
      </c>
      <c r="U12" s="33">
        <v>242</v>
      </c>
      <c r="V12" s="19">
        <v>44006</v>
      </c>
      <c r="W12" s="35">
        <v>225</v>
      </c>
      <c r="X12" s="42"/>
      <c r="Y12" s="23"/>
      <c r="Z12" s="25"/>
      <c r="AA12" s="27"/>
      <c r="AB12" s="28" t="s">
        <v>96</v>
      </c>
      <c r="AC12" s="23">
        <v>245</v>
      </c>
      <c r="AD12" s="24">
        <v>43921</v>
      </c>
      <c r="AE12" s="22"/>
      <c r="AF12" s="27">
        <v>128</v>
      </c>
      <c r="AG12" s="29">
        <f t="shared" si="0"/>
        <v>1973</v>
      </c>
      <c r="AH12" s="22">
        <f t="shared" si="1"/>
        <v>677</v>
      </c>
      <c r="AI12" s="36" t="s">
        <v>34</v>
      </c>
      <c r="AJ12" s="37" t="s">
        <v>102</v>
      </c>
      <c r="AK12" s="37" t="s">
        <v>103</v>
      </c>
      <c r="AL12" s="37" t="s">
        <v>56</v>
      </c>
      <c r="AM12" s="37" t="s">
        <v>73</v>
      </c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V12" s="25"/>
      <c r="HW12" s="25"/>
    </row>
    <row r="13" spans="1:231" s="2" customFormat="1" x14ac:dyDescent="0.25">
      <c r="A13" s="14" t="s">
        <v>104</v>
      </c>
      <c r="B13" s="15" t="s">
        <v>86</v>
      </c>
      <c r="C13" s="16" t="s">
        <v>28</v>
      </c>
      <c r="D13" s="17"/>
      <c r="E13" s="18"/>
      <c r="F13" s="18"/>
      <c r="G13" s="15"/>
      <c r="H13" s="19">
        <v>43846</v>
      </c>
      <c r="I13" s="19">
        <v>43979</v>
      </c>
      <c r="J13" s="40">
        <v>43949</v>
      </c>
      <c r="K13" s="41">
        <v>2650</v>
      </c>
      <c r="L13" s="32" t="s">
        <v>62</v>
      </c>
      <c r="M13" s="33">
        <v>2</v>
      </c>
      <c r="N13" s="19">
        <v>43860</v>
      </c>
      <c r="O13" s="32">
        <v>500</v>
      </c>
      <c r="P13" s="15" t="s">
        <v>95</v>
      </c>
      <c r="Q13" s="33">
        <v>12</v>
      </c>
      <c r="R13" s="34">
        <v>43890</v>
      </c>
      <c r="S13" s="35">
        <v>1400</v>
      </c>
      <c r="T13" s="42"/>
      <c r="U13" s="43"/>
      <c r="V13" s="19"/>
      <c r="W13" s="35"/>
      <c r="X13" s="42" t="s">
        <v>19</v>
      </c>
      <c r="Y13" s="43" t="s">
        <v>105</v>
      </c>
      <c r="Z13" s="19">
        <v>43861</v>
      </c>
      <c r="AA13" s="35">
        <v>80</v>
      </c>
      <c r="AB13" s="42" t="s">
        <v>96</v>
      </c>
      <c r="AC13" s="33">
        <v>245</v>
      </c>
      <c r="AD13" s="19">
        <v>43921</v>
      </c>
      <c r="AE13" s="32"/>
      <c r="AF13" s="35">
        <v>132</v>
      </c>
      <c r="AG13" s="44">
        <f t="shared" si="0"/>
        <v>2032</v>
      </c>
      <c r="AH13" s="45">
        <f t="shared" si="1"/>
        <v>618</v>
      </c>
      <c r="AI13" s="36" t="s">
        <v>34</v>
      </c>
      <c r="AJ13" s="37" t="s">
        <v>106</v>
      </c>
      <c r="AK13" s="37" t="s">
        <v>67</v>
      </c>
      <c r="AL13" s="37" t="s">
        <v>35</v>
      </c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25"/>
      <c r="HW13" s="25"/>
    </row>
    <row r="14" spans="1:231" s="15" customFormat="1" x14ac:dyDescent="0.25">
      <c r="A14" s="14" t="s">
        <v>107</v>
      </c>
      <c r="B14" s="15" t="s">
        <v>86</v>
      </c>
      <c r="C14" s="16" t="s">
        <v>28</v>
      </c>
      <c r="D14" s="17"/>
      <c r="E14" s="17"/>
      <c r="F14" s="18" t="s">
        <v>70</v>
      </c>
      <c r="H14" s="19">
        <v>43859</v>
      </c>
      <c r="I14" s="19">
        <v>43998</v>
      </c>
      <c r="J14" s="40">
        <v>43938</v>
      </c>
      <c r="K14" s="41">
        <v>2650</v>
      </c>
      <c r="L14" s="32" t="s">
        <v>32</v>
      </c>
      <c r="M14" s="33">
        <v>3</v>
      </c>
      <c r="N14" s="19">
        <v>43889</v>
      </c>
      <c r="O14" s="32">
        <v>600</v>
      </c>
      <c r="P14" s="25" t="s">
        <v>95</v>
      </c>
      <c r="Q14" s="23"/>
      <c r="R14" s="26"/>
      <c r="S14" s="27">
        <v>1100</v>
      </c>
      <c r="T14" s="28"/>
      <c r="U14" s="23"/>
      <c r="V14" s="25"/>
      <c r="W14" s="27"/>
      <c r="X14" s="28" t="s">
        <v>92</v>
      </c>
      <c r="Y14" s="23"/>
      <c r="Z14" s="25"/>
      <c r="AA14" s="27">
        <v>80</v>
      </c>
      <c r="AB14" s="28" t="s">
        <v>96</v>
      </c>
      <c r="AC14" s="23"/>
      <c r="AD14" s="25"/>
      <c r="AE14" s="22"/>
      <c r="AF14" s="27">
        <v>128</v>
      </c>
      <c r="AG14" s="29">
        <f t="shared" si="0"/>
        <v>1828</v>
      </c>
      <c r="AH14" s="22">
        <f t="shared" si="1"/>
        <v>822</v>
      </c>
      <c r="AI14" s="36" t="s">
        <v>34</v>
      </c>
      <c r="AJ14" s="37" t="s">
        <v>35</v>
      </c>
      <c r="AK14" s="37" t="s">
        <v>108</v>
      </c>
      <c r="AL14" s="37" t="s">
        <v>66</v>
      </c>
      <c r="AM14" s="37"/>
      <c r="AN14" s="37" t="s">
        <v>109</v>
      </c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46"/>
      <c r="HV14" s="25"/>
      <c r="HW14" s="25"/>
    </row>
    <row r="15" spans="1:231" s="15" customFormat="1" x14ac:dyDescent="0.25">
      <c r="A15" s="14" t="s">
        <v>110</v>
      </c>
      <c r="B15" s="15" t="s">
        <v>86</v>
      </c>
      <c r="C15" s="16" t="s">
        <v>28</v>
      </c>
      <c r="D15" s="17"/>
      <c r="E15" s="14"/>
      <c r="F15" s="18"/>
      <c r="H15" s="19">
        <v>43837</v>
      </c>
      <c r="I15" s="19">
        <v>43874</v>
      </c>
      <c r="J15" s="40">
        <v>43878</v>
      </c>
      <c r="K15" s="41">
        <v>2650</v>
      </c>
      <c r="L15" s="32" t="s">
        <v>32</v>
      </c>
      <c r="M15" s="33">
        <v>1</v>
      </c>
      <c r="N15" s="19">
        <v>43861</v>
      </c>
      <c r="O15" s="32">
        <v>700</v>
      </c>
      <c r="P15" s="15" t="s">
        <v>95</v>
      </c>
      <c r="Q15" s="33">
        <v>12</v>
      </c>
      <c r="R15" s="34">
        <v>43890</v>
      </c>
      <c r="S15" s="35">
        <v>1100</v>
      </c>
      <c r="T15" s="42"/>
      <c r="U15" s="33"/>
      <c r="W15" s="35"/>
      <c r="X15" s="42"/>
      <c r="Y15" s="33"/>
      <c r="AA15" s="35"/>
      <c r="AB15" s="42"/>
      <c r="AC15" s="33"/>
      <c r="AE15" s="32"/>
      <c r="AF15" s="35"/>
      <c r="AG15" s="47">
        <f t="shared" si="0"/>
        <v>1800</v>
      </c>
      <c r="AH15" s="32">
        <f t="shared" si="1"/>
        <v>850</v>
      </c>
      <c r="AI15" s="36" t="s">
        <v>34</v>
      </c>
      <c r="AJ15" s="37" t="s">
        <v>66</v>
      </c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</row>
    <row r="16" spans="1:231" s="15" customFormat="1" x14ac:dyDescent="0.25">
      <c r="A16" s="14" t="s">
        <v>111</v>
      </c>
      <c r="B16" s="15" t="s">
        <v>86</v>
      </c>
      <c r="C16" s="16" t="s">
        <v>28</v>
      </c>
      <c r="D16" s="17"/>
      <c r="E16" s="16"/>
      <c r="F16" s="18" t="s">
        <v>87</v>
      </c>
      <c r="G16" s="39"/>
      <c r="H16" s="19">
        <v>43844</v>
      </c>
      <c r="I16" s="19">
        <v>43993</v>
      </c>
      <c r="J16" s="40">
        <v>43997</v>
      </c>
      <c r="K16" s="41">
        <v>2650</v>
      </c>
      <c r="L16" s="32" t="s">
        <v>42</v>
      </c>
      <c r="M16" s="33">
        <v>6</v>
      </c>
      <c r="N16" s="19">
        <v>43921</v>
      </c>
      <c r="O16" s="32">
        <v>500</v>
      </c>
      <c r="P16" s="15" t="s">
        <v>95</v>
      </c>
      <c r="Q16" s="33">
        <v>24</v>
      </c>
      <c r="R16" s="34">
        <v>43918</v>
      </c>
      <c r="S16" s="35">
        <v>1400</v>
      </c>
      <c r="T16" s="42"/>
      <c r="U16" s="33"/>
      <c r="W16" s="35"/>
      <c r="X16" s="28" t="s">
        <v>92</v>
      </c>
      <c r="Y16" s="23"/>
      <c r="Z16" s="25"/>
      <c r="AA16" s="27">
        <v>80</v>
      </c>
      <c r="AB16" s="28"/>
      <c r="AC16" s="23"/>
      <c r="AD16" s="25"/>
      <c r="AE16" s="22"/>
      <c r="AF16" s="27"/>
      <c r="AG16" s="29">
        <f t="shared" si="0"/>
        <v>1900</v>
      </c>
      <c r="AH16" s="22">
        <f t="shared" si="1"/>
        <v>750</v>
      </c>
      <c r="AI16" s="36" t="s">
        <v>34</v>
      </c>
      <c r="AJ16" s="37" t="s">
        <v>35</v>
      </c>
      <c r="AK16" s="37" t="s">
        <v>112</v>
      </c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U16" s="25"/>
    </row>
    <row r="17" spans="1:231" s="15" customFormat="1" x14ac:dyDescent="0.25">
      <c r="A17" s="14" t="s">
        <v>113</v>
      </c>
      <c r="B17" s="15" t="s">
        <v>86</v>
      </c>
      <c r="C17" s="16" t="s">
        <v>28</v>
      </c>
      <c r="D17" s="48"/>
      <c r="E17" s="18"/>
      <c r="F17" s="18"/>
      <c r="H17" s="19">
        <v>43839</v>
      </c>
      <c r="I17" s="19">
        <v>43874</v>
      </c>
      <c r="J17" s="40">
        <v>43878</v>
      </c>
      <c r="K17" s="41">
        <v>2650</v>
      </c>
      <c r="L17" s="32" t="s">
        <v>114</v>
      </c>
      <c r="M17" s="33">
        <v>1</v>
      </c>
      <c r="N17" s="19">
        <v>43878</v>
      </c>
      <c r="O17" s="32">
        <v>900</v>
      </c>
      <c r="P17" s="15" t="s">
        <v>95</v>
      </c>
      <c r="Q17" s="33">
        <v>12</v>
      </c>
      <c r="R17" s="34">
        <v>43890</v>
      </c>
      <c r="S17" s="35">
        <v>1100</v>
      </c>
      <c r="T17" s="42"/>
      <c r="U17" s="33"/>
      <c r="W17" s="35"/>
      <c r="X17" s="42"/>
      <c r="Y17" s="33"/>
      <c r="AA17" s="35"/>
      <c r="AB17" s="42"/>
      <c r="AC17" s="33"/>
      <c r="AE17" s="32"/>
      <c r="AF17" s="35"/>
      <c r="AG17" s="47">
        <f t="shared" si="0"/>
        <v>2000</v>
      </c>
      <c r="AH17" s="32">
        <f t="shared" si="1"/>
        <v>650</v>
      </c>
      <c r="AI17" s="36" t="s">
        <v>34</v>
      </c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</row>
    <row r="18" spans="1:231" s="15" customFormat="1" x14ac:dyDescent="0.25">
      <c r="A18" s="14" t="s">
        <v>115</v>
      </c>
      <c r="B18" s="15" t="s">
        <v>86</v>
      </c>
      <c r="C18" s="16" t="s">
        <v>28</v>
      </c>
      <c r="D18" s="17"/>
      <c r="E18" s="14"/>
      <c r="F18" s="18"/>
      <c r="H18" s="19">
        <v>43843</v>
      </c>
      <c r="I18" s="19">
        <v>43979</v>
      </c>
      <c r="J18" s="40">
        <v>43949</v>
      </c>
      <c r="K18" s="41">
        <v>2650</v>
      </c>
      <c r="L18" s="32" t="s">
        <v>88</v>
      </c>
      <c r="M18" s="33">
        <v>2</v>
      </c>
      <c r="N18" s="19">
        <v>43858</v>
      </c>
      <c r="O18" s="32">
        <v>700</v>
      </c>
      <c r="P18" s="15" t="s">
        <v>95</v>
      </c>
      <c r="Q18" s="33">
        <v>12</v>
      </c>
      <c r="R18" s="34">
        <v>43890</v>
      </c>
      <c r="S18" s="35">
        <v>1100</v>
      </c>
      <c r="T18" s="42"/>
      <c r="U18" s="33"/>
      <c r="W18" s="35"/>
      <c r="X18" s="42"/>
      <c r="Y18" s="33"/>
      <c r="AA18" s="35"/>
      <c r="AB18" s="42" t="s">
        <v>96</v>
      </c>
      <c r="AC18" s="33">
        <v>245</v>
      </c>
      <c r="AD18" s="19">
        <v>43921</v>
      </c>
      <c r="AE18" s="32"/>
      <c r="AF18" s="35">
        <v>128</v>
      </c>
      <c r="AG18" s="44">
        <f t="shared" si="0"/>
        <v>1928</v>
      </c>
      <c r="AH18" s="45">
        <f t="shared" si="1"/>
        <v>722</v>
      </c>
      <c r="AI18" s="36" t="s">
        <v>34</v>
      </c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</row>
    <row r="19" spans="1:231" s="15" customFormat="1" x14ac:dyDescent="0.25">
      <c r="A19" s="14" t="s">
        <v>116</v>
      </c>
      <c r="B19" s="15" t="s">
        <v>86</v>
      </c>
      <c r="C19" s="16" t="s">
        <v>28</v>
      </c>
      <c r="D19" s="17"/>
      <c r="E19" s="14"/>
      <c r="F19" s="18"/>
      <c r="H19" s="19">
        <v>43840</v>
      </c>
      <c r="I19" s="19">
        <v>43879</v>
      </c>
      <c r="J19" s="40">
        <v>43949</v>
      </c>
      <c r="K19" s="41">
        <v>2650</v>
      </c>
      <c r="L19" s="32" t="s">
        <v>42</v>
      </c>
      <c r="M19" s="33">
        <v>6</v>
      </c>
      <c r="N19" s="19">
        <v>43921</v>
      </c>
      <c r="O19" s="32">
        <v>500</v>
      </c>
      <c r="P19" s="15" t="s">
        <v>95</v>
      </c>
      <c r="Q19" s="33">
        <v>12</v>
      </c>
      <c r="R19" s="34">
        <v>43890</v>
      </c>
      <c r="S19" s="35">
        <v>1400</v>
      </c>
      <c r="T19" s="42"/>
      <c r="U19" s="33"/>
      <c r="W19" s="35"/>
      <c r="X19" s="42"/>
      <c r="Y19" s="33"/>
      <c r="AA19" s="35"/>
      <c r="AB19" s="42"/>
      <c r="AC19" s="33"/>
      <c r="AE19" s="32"/>
      <c r="AF19" s="35"/>
      <c r="AG19" s="47">
        <f t="shared" si="0"/>
        <v>1900</v>
      </c>
      <c r="AH19" s="32">
        <f t="shared" si="1"/>
        <v>750</v>
      </c>
      <c r="AI19" s="36" t="s">
        <v>34</v>
      </c>
      <c r="AJ19" s="37" t="s">
        <v>66</v>
      </c>
      <c r="AK19" s="37" t="s">
        <v>117</v>
      </c>
      <c r="AL19" s="37" t="s">
        <v>118</v>
      </c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</row>
    <row r="20" spans="1:231" s="15" customFormat="1" x14ac:dyDescent="0.25">
      <c r="A20" s="14" t="s">
        <v>119</v>
      </c>
      <c r="B20" s="15" t="s">
        <v>86</v>
      </c>
      <c r="C20" s="16" t="s">
        <v>28</v>
      </c>
      <c r="D20" s="17"/>
      <c r="E20" s="16"/>
      <c r="F20" s="18" t="s">
        <v>87</v>
      </c>
      <c r="H20" s="19">
        <v>43861</v>
      </c>
      <c r="I20" s="19">
        <v>43994</v>
      </c>
      <c r="J20" s="40">
        <v>43938</v>
      </c>
      <c r="K20" s="41">
        <v>2650</v>
      </c>
      <c r="L20" s="32" t="s">
        <v>120</v>
      </c>
      <c r="M20" s="33">
        <v>7</v>
      </c>
      <c r="N20" s="19">
        <v>43890</v>
      </c>
      <c r="O20" s="32">
        <v>900</v>
      </c>
      <c r="P20" s="15" t="s">
        <v>95</v>
      </c>
      <c r="Q20" s="33">
        <v>24</v>
      </c>
      <c r="R20" s="34">
        <v>43918</v>
      </c>
      <c r="S20" s="35">
        <v>720</v>
      </c>
      <c r="T20" s="42"/>
      <c r="U20" s="33"/>
      <c r="W20" s="35"/>
      <c r="X20" s="42"/>
      <c r="Y20" s="33"/>
      <c r="AA20" s="35"/>
      <c r="AB20" s="42" t="s">
        <v>96</v>
      </c>
      <c r="AC20" s="33">
        <v>245</v>
      </c>
      <c r="AD20" s="19">
        <v>43921</v>
      </c>
      <c r="AE20" s="32"/>
      <c r="AF20" s="35">
        <v>75</v>
      </c>
      <c r="AG20" s="29">
        <f t="shared" si="0"/>
        <v>1695</v>
      </c>
      <c r="AH20" s="22">
        <f t="shared" si="1"/>
        <v>955</v>
      </c>
      <c r="AI20" s="36" t="s">
        <v>34</v>
      </c>
      <c r="AJ20" s="37" t="s">
        <v>117</v>
      </c>
      <c r="AK20" s="37" t="s">
        <v>121</v>
      </c>
      <c r="AL20" s="37" t="s">
        <v>122</v>
      </c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  <c r="HG20" s="25"/>
      <c r="HH20" s="25"/>
      <c r="HI20" s="25"/>
      <c r="HJ20" s="25"/>
      <c r="HK20" s="25"/>
      <c r="HL20" s="25"/>
      <c r="HM20" s="25"/>
      <c r="HN20" s="25"/>
      <c r="HO20" s="25"/>
      <c r="HP20" s="25"/>
      <c r="HQ20" s="25"/>
      <c r="HR20" s="25"/>
      <c r="HS20" s="25"/>
      <c r="HT20" s="25"/>
      <c r="HU20" s="37"/>
      <c r="HV20" s="25"/>
      <c r="HW20" s="25"/>
    </row>
    <row r="21" spans="1:231" s="15" customFormat="1" x14ac:dyDescent="0.25">
      <c r="A21" s="14" t="s">
        <v>123</v>
      </c>
      <c r="B21" s="15" t="s">
        <v>86</v>
      </c>
      <c r="C21" s="16" t="s">
        <v>28</v>
      </c>
      <c r="D21" s="17"/>
      <c r="E21" s="18"/>
      <c r="F21" s="18"/>
      <c r="H21" s="19">
        <v>43839</v>
      </c>
      <c r="I21" s="19">
        <v>43881</v>
      </c>
      <c r="J21" s="40">
        <v>43892</v>
      </c>
      <c r="K21" s="41">
        <v>2650</v>
      </c>
      <c r="L21" s="32" t="s">
        <v>124</v>
      </c>
      <c r="M21" s="33">
        <v>3</v>
      </c>
      <c r="N21" s="19">
        <v>43890</v>
      </c>
      <c r="O21" s="32">
        <v>700</v>
      </c>
      <c r="P21" s="15" t="s">
        <v>95</v>
      </c>
      <c r="Q21" s="33">
        <v>12</v>
      </c>
      <c r="R21" s="34">
        <v>43890</v>
      </c>
      <c r="S21" s="35">
        <v>1200</v>
      </c>
      <c r="T21" s="42"/>
      <c r="U21" s="33"/>
      <c r="W21" s="35"/>
      <c r="X21" s="42"/>
      <c r="Y21" s="33"/>
      <c r="AA21" s="35"/>
      <c r="AB21" s="42"/>
      <c r="AC21" s="33"/>
      <c r="AE21" s="32"/>
      <c r="AF21" s="35"/>
      <c r="AG21" s="47">
        <f t="shared" si="0"/>
        <v>1900</v>
      </c>
      <c r="AH21" s="32">
        <f t="shared" si="1"/>
        <v>750</v>
      </c>
      <c r="AI21" s="36" t="s">
        <v>34</v>
      </c>
      <c r="AJ21" s="37" t="s">
        <v>125</v>
      </c>
      <c r="AK21" s="37" t="s">
        <v>126</v>
      </c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</row>
    <row r="22" spans="1:231" s="49" customFormat="1" x14ac:dyDescent="0.25">
      <c r="A22" s="14" t="s">
        <v>127</v>
      </c>
      <c r="B22" s="15" t="s">
        <v>86</v>
      </c>
      <c r="C22" s="16" t="s">
        <v>28</v>
      </c>
      <c r="D22" s="48"/>
      <c r="E22" s="16"/>
      <c r="F22" s="18" t="s">
        <v>87</v>
      </c>
      <c r="G22" s="15"/>
      <c r="H22" s="19">
        <v>43861</v>
      </c>
      <c r="I22" s="19">
        <v>43990</v>
      </c>
      <c r="J22" s="40">
        <v>43997</v>
      </c>
      <c r="K22" s="41">
        <v>2650</v>
      </c>
      <c r="L22" s="32" t="s">
        <v>32</v>
      </c>
      <c r="M22" s="33">
        <v>3</v>
      </c>
      <c r="N22" s="19">
        <v>43889</v>
      </c>
      <c r="O22" s="32">
        <v>600</v>
      </c>
      <c r="P22" s="15" t="s">
        <v>95</v>
      </c>
      <c r="Q22" s="33">
        <v>31</v>
      </c>
      <c r="R22" s="34">
        <v>43948</v>
      </c>
      <c r="S22" s="35">
        <v>1200</v>
      </c>
      <c r="T22" s="42"/>
      <c r="U22" s="33"/>
      <c r="V22" s="15"/>
      <c r="W22" s="35"/>
      <c r="X22" s="42"/>
      <c r="Y22" s="33"/>
      <c r="Z22" s="15"/>
      <c r="AA22" s="35"/>
      <c r="AB22" s="28"/>
      <c r="AC22" s="23"/>
      <c r="AD22" s="25"/>
      <c r="AE22" s="22"/>
      <c r="AF22" s="27"/>
      <c r="AG22" s="29">
        <f t="shared" si="0"/>
        <v>1800</v>
      </c>
      <c r="AH22" s="22">
        <f t="shared" si="1"/>
        <v>850</v>
      </c>
      <c r="AI22" s="36" t="s">
        <v>34</v>
      </c>
      <c r="AJ22" s="37" t="s">
        <v>128</v>
      </c>
      <c r="AK22" s="37" t="s">
        <v>129</v>
      </c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  <c r="HJ22" s="25"/>
      <c r="HK22" s="25"/>
      <c r="HL22" s="25"/>
      <c r="HM22" s="25"/>
      <c r="HN22" s="25"/>
      <c r="HO22" s="25"/>
      <c r="HP22" s="25"/>
      <c r="HQ22" s="25"/>
      <c r="HR22" s="25"/>
      <c r="HS22" s="25"/>
      <c r="HT22" s="25"/>
      <c r="HU22" s="37"/>
      <c r="HV22" s="31"/>
      <c r="HW22" s="31"/>
    </row>
    <row r="23" spans="1:231" s="15" customFormat="1" x14ac:dyDescent="0.25">
      <c r="A23" s="14" t="s">
        <v>130</v>
      </c>
      <c r="B23" s="15" t="s">
        <v>86</v>
      </c>
      <c r="C23" s="16" t="s">
        <v>28</v>
      </c>
      <c r="D23" s="48"/>
      <c r="E23" s="18"/>
      <c r="F23" s="18"/>
      <c r="H23" s="19">
        <v>43839</v>
      </c>
      <c r="I23" s="19">
        <v>43874</v>
      </c>
      <c r="J23" s="40">
        <v>43878</v>
      </c>
      <c r="K23" s="41">
        <v>2650</v>
      </c>
      <c r="L23" s="32" t="s">
        <v>114</v>
      </c>
      <c r="M23" s="33">
        <v>1</v>
      </c>
      <c r="N23" s="19">
        <v>43878</v>
      </c>
      <c r="O23" s="32">
        <v>500</v>
      </c>
      <c r="P23" s="15" t="s">
        <v>95</v>
      </c>
      <c r="Q23" s="33">
        <v>12</v>
      </c>
      <c r="R23" s="34">
        <v>43890</v>
      </c>
      <c r="S23" s="35">
        <v>1400</v>
      </c>
      <c r="T23" s="42"/>
      <c r="U23" s="33"/>
      <c r="W23" s="35"/>
      <c r="X23" s="42"/>
      <c r="Y23" s="33"/>
      <c r="AA23" s="35"/>
      <c r="AB23" s="42"/>
      <c r="AC23" s="33"/>
      <c r="AE23" s="32"/>
      <c r="AF23" s="35"/>
      <c r="AG23" s="47">
        <f t="shared" si="0"/>
        <v>1900</v>
      </c>
      <c r="AH23" s="32">
        <f t="shared" si="1"/>
        <v>750</v>
      </c>
      <c r="AI23" s="36" t="s">
        <v>34</v>
      </c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</row>
    <row r="24" spans="1:231" s="15" customFormat="1" x14ac:dyDescent="0.25">
      <c r="A24" s="14" t="s">
        <v>131</v>
      </c>
      <c r="B24" s="15" t="s">
        <v>86</v>
      </c>
      <c r="C24" s="16" t="s">
        <v>28</v>
      </c>
      <c r="D24" s="48"/>
      <c r="E24" s="16"/>
      <c r="F24" s="18" t="s">
        <v>87</v>
      </c>
      <c r="H24" s="19">
        <v>43840</v>
      </c>
      <c r="I24" s="19">
        <v>43990</v>
      </c>
      <c r="J24" s="40">
        <v>43997</v>
      </c>
      <c r="K24" s="41">
        <v>2650</v>
      </c>
      <c r="L24" s="32" t="s">
        <v>88</v>
      </c>
      <c r="M24" s="33">
        <v>2</v>
      </c>
      <c r="N24" s="19">
        <v>43858</v>
      </c>
      <c r="O24" s="32">
        <v>600</v>
      </c>
      <c r="P24" s="15" t="s">
        <v>95</v>
      </c>
      <c r="Q24" s="33">
        <v>24</v>
      </c>
      <c r="R24" s="34">
        <v>43918</v>
      </c>
      <c r="S24" s="35">
        <v>1200</v>
      </c>
      <c r="T24" s="42"/>
      <c r="U24" s="33"/>
      <c r="W24" s="35"/>
      <c r="X24" s="42"/>
      <c r="Y24" s="33"/>
      <c r="AA24" s="35"/>
      <c r="AB24" s="28"/>
      <c r="AC24" s="23"/>
      <c r="AD24" s="25"/>
      <c r="AE24" s="22"/>
      <c r="AF24" s="27"/>
      <c r="AG24" s="29">
        <f t="shared" si="0"/>
        <v>1800</v>
      </c>
      <c r="AH24" s="22">
        <f t="shared" si="1"/>
        <v>850</v>
      </c>
      <c r="AI24" s="36" t="s">
        <v>34</v>
      </c>
      <c r="AJ24" s="37" t="s">
        <v>132</v>
      </c>
      <c r="AK24" s="37" t="s">
        <v>133</v>
      </c>
      <c r="AL24" s="37" t="s">
        <v>118</v>
      </c>
      <c r="AM24" s="37" t="s">
        <v>134</v>
      </c>
      <c r="AN24" s="37" t="s">
        <v>117</v>
      </c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25"/>
      <c r="HR24" s="25"/>
      <c r="HS24" s="25"/>
      <c r="HT24" s="25"/>
      <c r="HV24" s="25"/>
      <c r="HW24" s="25"/>
    </row>
    <row r="25" spans="1:231" s="15" customFormat="1" x14ac:dyDescent="0.25">
      <c r="A25" s="14" t="s">
        <v>135</v>
      </c>
      <c r="B25" s="15" t="s">
        <v>86</v>
      </c>
      <c r="C25" s="16" t="s">
        <v>28</v>
      </c>
      <c r="D25" s="48"/>
      <c r="E25" s="16"/>
      <c r="F25" s="18" t="s">
        <v>87</v>
      </c>
      <c r="H25" s="19">
        <v>43840</v>
      </c>
      <c r="I25" s="19">
        <v>43990</v>
      </c>
      <c r="J25" s="40">
        <v>43997</v>
      </c>
      <c r="K25" s="41">
        <v>2650</v>
      </c>
      <c r="L25" s="32" t="s">
        <v>42</v>
      </c>
      <c r="M25" s="33">
        <v>6</v>
      </c>
      <c r="N25" s="19">
        <v>43921</v>
      </c>
      <c r="O25" s="32">
        <v>500</v>
      </c>
      <c r="P25" s="15" t="s">
        <v>95</v>
      </c>
      <c r="Q25" s="33">
        <v>24</v>
      </c>
      <c r="R25" s="34">
        <v>43918</v>
      </c>
      <c r="S25" s="35">
        <v>1400</v>
      </c>
      <c r="T25" s="42"/>
      <c r="U25" s="33"/>
      <c r="W25" s="35"/>
      <c r="X25" s="42"/>
      <c r="Y25" s="33"/>
      <c r="AA25" s="35"/>
      <c r="AB25" s="42" t="s">
        <v>96</v>
      </c>
      <c r="AC25" s="33">
        <v>245</v>
      </c>
      <c r="AD25" s="19">
        <v>43921</v>
      </c>
      <c r="AE25" s="32"/>
      <c r="AF25" s="35">
        <v>75</v>
      </c>
      <c r="AG25" s="29">
        <f t="shared" si="0"/>
        <v>1975</v>
      </c>
      <c r="AH25" s="22">
        <f t="shared" si="1"/>
        <v>675</v>
      </c>
      <c r="AI25" s="36" t="s">
        <v>34</v>
      </c>
      <c r="AJ25" s="37" t="s">
        <v>136</v>
      </c>
      <c r="AK25" s="37" t="s">
        <v>137</v>
      </c>
      <c r="AL25" s="37" t="s">
        <v>117</v>
      </c>
      <c r="AM25" s="37" t="s">
        <v>118</v>
      </c>
      <c r="AN25" s="37" t="s">
        <v>138</v>
      </c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25"/>
      <c r="HR25" s="25"/>
      <c r="HS25" s="25"/>
      <c r="HT25" s="25"/>
      <c r="HU25" s="25"/>
      <c r="HV25" s="25"/>
      <c r="HW25" s="25"/>
    </row>
    <row r="26" spans="1:231" s="15" customFormat="1" x14ac:dyDescent="0.25">
      <c r="A26" s="14" t="s">
        <v>139</v>
      </c>
      <c r="B26" s="15" t="s">
        <v>86</v>
      </c>
      <c r="C26" s="16" t="s">
        <v>28</v>
      </c>
      <c r="D26" s="48"/>
      <c r="E26" s="18"/>
      <c r="F26" s="18"/>
      <c r="H26" s="19">
        <v>43847</v>
      </c>
      <c r="I26" s="19">
        <v>43977</v>
      </c>
      <c r="J26" s="40">
        <v>43949</v>
      </c>
      <c r="K26" s="41">
        <v>2650</v>
      </c>
      <c r="L26" s="32" t="s">
        <v>88</v>
      </c>
      <c r="M26" s="33">
        <v>2</v>
      </c>
      <c r="N26" s="19">
        <v>43858</v>
      </c>
      <c r="O26" s="32">
        <v>800</v>
      </c>
      <c r="P26" s="15" t="s">
        <v>95</v>
      </c>
      <c r="Q26" s="33">
        <v>12</v>
      </c>
      <c r="R26" s="34">
        <v>43890</v>
      </c>
      <c r="S26" s="35">
        <v>1100</v>
      </c>
      <c r="T26" s="42"/>
      <c r="U26" s="33"/>
      <c r="W26" s="35"/>
      <c r="X26" s="42"/>
      <c r="Y26" s="33"/>
      <c r="AA26" s="35"/>
      <c r="AB26" s="42" t="s">
        <v>96</v>
      </c>
      <c r="AC26" s="33">
        <v>245</v>
      </c>
      <c r="AD26" s="19">
        <v>43921</v>
      </c>
      <c r="AE26" s="32"/>
      <c r="AF26" s="35">
        <v>128</v>
      </c>
      <c r="AG26" s="44">
        <f t="shared" si="0"/>
        <v>2028</v>
      </c>
      <c r="AH26" s="45">
        <f t="shared" si="1"/>
        <v>622</v>
      </c>
      <c r="AI26" s="36" t="s">
        <v>34</v>
      </c>
      <c r="AJ26" s="37" t="s">
        <v>66</v>
      </c>
      <c r="AK26" s="37" t="s">
        <v>140</v>
      </c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7"/>
      <c r="HW26" s="37"/>
    </row>
    <row r="27" spans="1:231" s="15" customFormat="1" x14ac:dyDescent="0.25">
      <c r="A27" s="14" t="s">
        <v>141</v>
      </c>
      <c r="B27" s="15" t="s">
        <v>86</v>
      </c>
      <c r="C27" s="16" t="s">
        <v>28</v>
      </c>
      <c r="D27" s="48"/>
      <c r="E27" s="16"/>
      <c r="F27" s="18" t="s">
        <v>87</v>
      </c>
      <c r="H27" s="19">
        <v>43864</v>
      </c>
      <c r="I27" s="19">
        <v>43991</v>
      </c>
      <c r="J27" s="40">
        <v>43997</v>
      </c>
      <c r="K27" s="41">
        <v>2650</v>
      </c>
      <c r="L27" s="32" t="s">
        <v>124</v>
      </c>
      <c r="M27" s="33">
        <v>5</v>
      </c>
      <c r="N27" s="19">
        <v>43890</v>
      </c>
      <c r="O27" s="32">
        <v>700</v>
      </c>
      <c r="P27" s="15" t="s">
        <v>95</v>
      </c>
      <c r="Q27" s="33">
        <v>24</v>
      </c>
      <c r="R27" s="34">
        <v>43918</v>
      </c>
      <c r="S27" s="35">
        <v>720</v>
      </c>
      <c r="T27" s="42"/>
      <c r="U27" s="33"/>
      <c r="W27" s="35"/>
      <c r="X27" s="28" t="s">
        <v>92</v>
      </c>
      <c r="Y27" s="23"/>
      <c r="Z27" s="25"/>
      <c r="AA27" s="27">
        <v>80</v>
      </c>
      <c r="AB27" s="42" t="s">
        <v>96</v>
      </c>
      <c r="AC27" s="33">
        <v>245</v>
      </c>
      <c r="AD27" s="19">
        <v>43921</v>
      </c>
      <c r="AE27" s="32"/>
      <c r="AF27" s="35">
        <v>128</v>
      </c>
      <c r="AG27" s="29">
        <f t="shared" si="0"/>
        <v>1548</v>
      </c>
      <c r="AH27" s="22">
        <f t="shared" si="1"/>
        <v>1102</v>
      </c>
      <c r="AI27" s="36" t="s">
        <v>34</v>
      </c>
      <c r="AJ27" s="37" t="s">
        <v>35</v>
      </c>
      <c r="AK27" s="37" t="s">
        <v>67</v>
      </c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38"/>
      <c r="HV27" s="25"/>
      <c r="HW27" s="25"/>
    </row>
    <row r="28" spans="1:231" s="15" customFormat="1" x14ac:dyDescent="0.25">
      <c r="A28" s="14" t="s">
        <v>142</v>
      </c>
      <c r="B28" s="15" t="s">
        <v>86</v>
      </c>
      <c r="C28" s="16" t="s">
        <v>28</v>
      </c>
      <c r="D28" s="48"/>
      <c r="E28" s="18"/>
      <c r="F28" s="18"/>
      <c r="H28" s="19">
        <v>43850</v>
      </c>
      <c r="I28" s="19">
        <v>43976</v>
      </c>
      <c r="J28" s="40">
        <v>43938</v>
      </c>
      <c r="K28" s="41">
        <v>2650</v>
      </c>
      <c r="L28" s="32" t="s">
        <v>114</v>
      </c>
      <c r="M28" s="33">
        <v>1</v>
      </c>
      <c r="N28" s="19">
        <v>43878</v>
      </c>
      <c r="O28" s="32">
        <v>600</v>
      </c>
      <c r="P28" s="15" t="s">
        <v>95</v>
      </c>
      <c r="Q28" s="33">
        <v>24</v>
      </c>
      <c r="R28" s="34">
        <v>43918</v>
      </c>
      <c r="S28" s="35">
        <v>1300</v>
      </c>
      <c r="T28" s="42"/>
      <c r="U28" s="33"/>
      <c r="W28" s="35"/>
      <c r="X28" s="42"/>
      <c r="Y28" s="33"/>
      <c r="AA28" s="35"/>
      <c r="AB28" s="42" t="s">
        <v>96</v>
      </c>
      <c r="AC28" s="33">
        <v>245</v>
      </c>
      <c r="AD28" s="19">
        <v>43921</v>
      </c>
      <c r="AE28" s="32"/>
      <c r="AF28" s="35">
        <v>75</v>
      </c>
      <c r="AG28" s="29">
        <f t="shared" si="0"/>
        <v>1975</v>
      </c>
      <c r="AH28" s="22">
        <f t="shared" si="1"/>
        <v>675</v>
      </c>
      <c r="AI28" s="36" t="s">
        <v>34</v>
      </c>
      <c r="AJ28" s="37" t="s">
        <v>143</v>
      </c>
      <c r="AK28" s="37" t="s">
        <v>67</v>
      </c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7"/>
      <c r="HR28" s="37"/>
      <c r="HS28" s="37"/>
      <c r="HT28" s="37"/>
      <c r="HU28" s="25"/>
      <c r="HV28" s="37"/>
      <c r="HW28" s="37"/>
    </row>
    <row r="29" spans="1:231" s="15" customFormat="1" x14ac:dyDescent="0.25">
      <c r="A29" s="14" t="s">
        <v>144</v>
      </c>
      <c r="B29" s="15" t="s">
        <v>86</v>
      </c>
      <c r="C29" s="16" t="s">
        <v>28</v>
      </c>
      <c r="D29" s="48"/>
      <c r="E29" s="18"/>
      <c r="F29" s="18"/>
      <c r="H29" s="19">
        <v>43846</v>
      </c>
      <c r="I29" s="19">
        <v>43971</v>
      </c>
      <c r="J29" s="40">
        <v>43949</v>
      </c>
      <c r="K29" s="41">
        <v>2650</v>
      </c>
      <c r="L29" s="32" t="s">
        <v>42</v>
      </c>
      <c r="M29" s="33">
        <v>6</v>
      </c>
      <c r="N29" s="19">
        <v>43921</v>
      </c>
      <c r="O29" s="32">
        <v>500</v>
      </c>
      <c r="P29" s="15" t="s">
        <v>95</v>
      </c>
      <c r="Q29" s="33">
        <v>24</v>
      </c>
      <c r="R29" s="34">
        <v>43918</v>
      </c>
      <c r="S29" s="35">
        <v>1400</v>
      </c>
      <c r="T29" s="42"/>
      <c r="U29" s="33"/>
      <c r="W29" s="35"/>
      <c r="X29" s="42"/>
      <c r="Y29" s="33"/>
      <c r="AA29" s="35"/>
      <c r="AB29" s="42" t="s">
        <v>96</v>
      </c>
      <c r="AC29" s="33">
        <v>245</v>
      </c>
      <c r="AD29" s="19">
        <v>43921</v>
      </c>
      <c r="AE29" s="32"/>
      <c r="AF29" s="35">
        <v>128</v>
      </c>
      <c r="AG29" s="29">
        <f t="shared" si="0"/>
        <v>2028</v>
      </c>
      <c r="AH29" s="22">
        <f t="shared" si="1"/>
        <v>622</v>
      </c>
      <c r="AI29" s="36" t="s">
        <v>34</v>
      </c>
      <c r="AJ29" s="37" t="s">
        <v>125</v>
      </c>
      <c r="AK29" s="37" t="s">
        <v>117</v>
      </c>
      <c r="AL29" s="37" t="s">
        <v>66</v>
      </c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  <c r="FF29" s="37"/>
      <c r="FG29" s="37"/>
      <c r="FH29" s="37"/>
      <c r="FI29" s="37"/>
      <c r="FJ29" s="37"/>
      <c r="FK29" s="37"/>
      <c r="FL29" s="37"/>
      <c r="FM29" s="37"/>
      <c r="FN29" s="37"/>
      <c r="FO29" s="37"/>
      <c r="FP29" s="37"/>
      <c r="FQ29" s="37"/>
      <c r="FR29" s="37"/>
      <c r="FS29" s="37"/>
      <c r="FT29" s="37"/>
      <c r="FU29" s="37"/>
      <c r="FV29" s="37"/>
      <c r="FW29" s="37"/>
      <c r="FX29" s="37"/>
      <c r="FY29" s="37"/>
      <c r="FZ29" s="37"/>
      <c r="GA29" s="37"/>
      <c r="GB29" s="37"/>
      <c r="GC29" s="37"/>
      <c r="GD29" s="37"/>
      <c r="GE29" s="37"/>
      <c r="GF29" s="37"/>
      <c r="GG29" s="37"/>
      <c r="GH29" s="37"/>
      <c r="GI29" s="37"/>
      <c r="GJ29" s="37"/>
      <c r="GK29" s="37"/>
      <c r="GL29" s="37"/>
      <c r="GM29" s="37"/>
      <c r="GN29" s="37"/>
      <c r="GO29" s="37"/>
      <c r="GP29" s="37"/>
      <c r="GQ29" s="37"/>
      <c r="GR29" s="37"/>
      <c r="GS29" s="37"/>
      <c r="GT29" s="37"/>
      <c r="GU29" s="37"/>
      <c r="GV29" s="37"/>
      <c r="GW29" s="37"/>
      <c r="GX29" s="37"/>
      <c r="GY29" s="37"/>
      <c r="GZ29" s="37"/>
      <c r="HA29" s="37"/>
      <c r="HB29" s="37"/>
      <c r="HC29" s="37"/>
      <c r="HD29" s="37"/>
      <c r="HE29" s="37"/>
      <c r="HF29" s="37"/>
      <c r="HG29" s="37"/>
      <c r="HH29" s="37"/>
      <c r="HI29" s="37"/>
      <c r="HJ29" s="37"/>
      <c r="HK29" s="37"/>
      <c r="HL29" s="37"/>
      <c r="HM29" s="37"/>
      <c r="HN29" s="37"/>
      <c r="HO29" s="37"/>
      <c r="HP29" s="37"/>
      <c r="HQ29" s="37"/>
      <c r="HR29" s="37"/>
      <c r="HS29" s="37"/>
      <c r="HT29" s="37"/>
      <c r="HU29" s="25"/>
      <c r="HV29" s="50"/>
      <c r="HW29" s="50"/>
    </row>
    <row r="30" spans="1:231" s="15" customFormat="1" x14ac:dyDescent="0.25">
      <c r="A30" s="14" t="s">
        <v>145</v>
      </c>
      <c r="B30" s="15" t="s">
        <v>86</v>
      </c>
      <c r="C30" s="16" t="s">
        <v>53</v>
      </c>
      <c r="D30" s="48"/>
      <c r="E30" s="18"/>
      <c r="F30" s="18"/>
      <c r="H30" s="19">
        <v>43840</v>
      </c>
      <c r="I30" s="19">
        <v>43964</v>
      </c>
      <c r="J30" s="40">
        <v>43949</v>
      </c>
      <c r="K30" s="41">
        <v>2650</v>
      </c>
      <c r="L30" s="32" t="s">
        <v>42</v>
      </c>
      <c r="M30" s="33">
        <v>6</v>
      </c>
      <c r="N30" s="19">
        <v>43921</v>
      </c>
      <c r="O30" s="32">
        <v>600</v>
      </c>
      <c r="P30" s="15" t="s">
        <v>95</v>
      </c>
      <c r="Q30" s="33">
        <v>24</v>
      </c>
      <c r="R30" s="34">
        <v>43918</v>
      </c>
      <c r="S30" s="35">
        <v>1200</v>
      </c>
      <c r="T30" s="42"/>
      <c r="U30" s="33"/>
      <c r="W30" s="35"/>
      <c r="X30" s="42"/>
      <c r="Y30" s="33"/>
      <c r="AA30" s="35"/>
      <c r="AB30" s="42" t="s">
        <v>96</v>
      </c>
      <c r="AC30" s="33">
        <v>245</v>
      </c>
      <c r="AD30" s="19">
        <v>43921</v>
      </c>
      <c r="AE30" s="32"/>
      <c r="AF30" s="35">
        <v>128</v>
      </c>
      <c r="AG30" s="29">
        <f t="shared" si="0"/>
        <v>1928</v>
      </c>
      <c r="AH30" s="22">
        <f t="shared" si="1"/>
        <v>722</v>
      </c>
      <c r="AI30" s="36" t="s">
        <v>34</v>
      </c>
      <c r="AJ30" s="37" t="s">
        <v>146</v>
      </c>
      <c r="AK30" s="37" t="s">
        <v>133</v>
      </c>
      <c r="AL30" s="37" t="s">
        <v>103</v>
      </c>
      <c r="AM30" s="37" t="s">
        <v>74</v>
      </c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V30" s="25"/>
      <c r="HW30" s="25"/>
    </row>
    <row r="31" spans="1:231" s="15" customFormat="1" x14ac:dyDescent="0.25">
      <c r="A31" s="14" t="s">
        <v>147</v>
      </c>
      <c r="B31" s="15" t="s">
        <v>86</v>
      </c>
      <c r="C31" s="16" t="s">
        <v>53</v>
      </c>
      <c r="D31" s="48"/>
      <c r="E31" s="18"/>
      <c r="F31" s="18"/>
      <c r="H31" s="19">
        <v>43840</v>
      </c>
      <c r="I31" s="19">
        <v>43893</v>
      </c>
      <c r="J31" s="40">
        <v>43899</v>
      </c>
      <c r="K31" s="41">
        <v>2650</v>
      </c>
      <c r="L31" s="32" t="s">
        <v>114</v>
      </c>
      <c r="M31" s="33">
        <v>1</v>
      </c>
      <c r="N31" s="19">
        <v>43878</v>
      </c>
      <c r="O31" s="32">
        <v>700</v>
      </c>
      <c r="P31" s="15" t="s">
        <v>95</v>
      </c>
      <c r="Q31" s="33">
        <v>12</v>
      </c>
      <c r="R31" s="34">
        <v>43890</v>
      </c>
      <c r="S31" s="35">
        <v>1100</v>
      </c>
      <c r="T31" s="42"/>
      <c r="U31" s="43"/>
      <c r="V31" s="19"/>
      <c r="W31" s="35"/>
      <c r="X31" s="42" t="s">
        <v>19</v>
      </c>
      <c r="Y31" s="43" t="s">
        <v>105</v>
      </c>
      <c r="Z31" s="19">
        <v>43861</v>
      </c>
      <c r="AA31" s="35">
        <v>80</v>
      </c>
      <c r="AB31" s="42"/>
      <c r="AC31" s="33"/>
      <c r="AE31" s="32"/>
      <c r="AF31" s="35"/>
      <c r="AG31" s="47">
        <f t="shared" si="0"/>
        <v>1800</v>
      </c>
      <c r="AH31" s="32">
        <f t="shared" si="1"/>
        <v>850</v>
      </c>
      <c r="AI31" s="36" t="s">
        <v>34</v>
      </c>
      <c r="AJ31" s="37" t="s">
        <v>35</v>
      </c>
      <c r="AK31" s="37" t="s">
        <v>103</v>
      </c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</row>
    <row r="32" spans="1:231" s="15" customFormat="1" x14ac:dyDescent="0.25">
      <c r="A32" s="14" t="s">
        <v>148</v>
      </c>
      <c r="B32" s="15" t="s">
        <v>86</v>
      </c>
      <c r="C32" s="16" t="s">
        <v>53</v>
      </c>
      <c r="D32" s="48"/>
      <c r="E32" s="16"/>
      <c r="F32" s="18"/>
      <c r="H32" s="19">
        <v>43888</v>
      </c>
      <c r="I32" s="19">
        <v>43986</v>
      </c>
      <c r="J32" s="40">
        <v>43949</v>
      </c>
      <c r="K32" s="41">
        <v>2650</v>
      </c>
      <c r="L32" s="32" t="s">
        <v>120</v>
      </c>
      <c r="M32" s="33">
        <v>8</v>
      </c>
      <c r="N32" s="19">
        <v>43916</v>
      </c>
      <c r="O32" s="32">
        <v>500</v>
      </c>
      <c r="P32" s="15" t="s">
        <v>95</v>
      </c>
      <c r="Q32" s="33">
        <v>31</v>
      </c>
      <c r="R32" s="34">
        <v>43948</v>
      </c>
      <c r="S32" s="35">
        <v>1400</v>
      </c>
      <c r="T32" s="42"/>
      <c r="U32" s="33"/>
      <c r="W32" s="35"/>
      <c r="X32" s="42" t="s">
        <v>19</v>
      </c>
      <c r="Y32" s="51" t="s">
        <v>149</v>
      </c>
      <c r="Z32" s="24">
        <v>43896</v>
      </c>
      <c r="AA32" s="27">
        <v>80</v>
      </c>
      <c r="AB32" s="28"/>
      <c r="AC32" s="23"/>
      <c r="AD32" s="25"/>
      <c r="AE32" s="22"/>
      <c r="AF32" s="27"/>
      <c r="AG32" s="29">
        <f t="shared" si="0"/>
        <v>1900</v>
      </c>
      <c r="AH32" s="22">
        <f t="shared" si="1"/>
        <v>750</v>
      </c>
      <c r="AI32" s="36" t="s">
        <v>34</v>
      </c>
      <c r="AJ32" s="37" t="s">
        <v>150</v>
      </c>
      <c r="AK32" s="37" t="s">
        <v>35</v>
      </c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  <c r="GF32" s="25"/>
      <c r="GG32" s="25"/>
      <c r="GH32" s="25"/>
      <c r="GI32" s="25"/>
      <c r="GJ32" s="25"/>
      <c r="GK32" s="25"/>
      <c r="GL32" s="25"/>
      <c r="GM32" s="25"/>
      <c r="GN32" s="25"/>
      <c r="GO32" s="25"/>
      <c r="GP32" s="25"/>
      <c r="GQ32" s="25"/>
      <c r="GR32" s="25"/>
      <c r="GS32" s="25"/>
      <c r="GT32" s="25"/>
      <c r="GU32" s="25"/>
      <c r="GV32" s="25"/>
      <c r="GW32" s="25"/>
      <c r="GX32" s="25"/>
      <c r="GY32" s="25"/>
      <c r="GZ32" s="25"/>
      <c r="HA32" s="25"/>
      <c r="HB32" s="25"/>
      <c r="HC32" s="25"/>
      <c r="HD32" s="25"/>
      <c r="HE32" s="25"/>
      <c r="HF32" s="25"/>
      <c r="HG32" s="25"/>
      <c r="HH32" s="25"/>
      <c r="HI32" s="25"/>
      <c r="HJ32" s="25"/>
      <c r="HK32" s="25"/>
      <c r="HL32" s="25"/>
      <c r="HM32" s="25"/>
      <c r="HN32" s="25"/>
      <c r="HO32" s="25"/>
      <c r="HP32" s="25"/>
      <c r="HQ32" s="25"/>
      <c r="HR32" s="25"/>
      <c r="HS32" s="25"/>
      <c r="HT32" s="25"/>
    </row>
    <row r="33" spans="1:231" s="15" customFormat="1" x14ac:dyDescent="0.25">
      <c r="A33" s="14" t="s">
        <v>151</v>
      </c>
      <c r="B33" s="15" t="s">
        <v>86</v>
      </c>
      <c r="C33" s="16" t="s">
        <v>53</v>
      </c>
      <c r="D33" s="48"/>
      <c r="E33" s="18"/>
      <c r="F33" s="18"/>
      <c r="H33" s="19">
        <v>43851</v>
      </c>
      <c r="I33" s="19">
        <v>43889</v>
      </c>
      <c r="J33" s="40">
        <v>43892</v>
      </c>
      <c r="K33" s="41">
        <v>2650</v>
      </c>
      <c r="L33" s="32" t="s">
        <v>62</v>
      </c>
      <c r="M33" s="33">
        <v>2</v>
      </c>
      <c r="N33" s="19">
        <v>43860</v>
      </c>
      <c r="O33" s="32">
        <v>500</v>
      </c>
      <c r="P33" s="15" t="s">
        <v>95</v>
      </c>
      <c r="Q33" s="33">
        <v>12</v>
      </c>
      <c r="R33" s="34">
        <v>43890</v>
      </c>
      <c r="S33" s="35">
        <v>1400</v>
      </c>
      <c r="T33" s="42"/>
      <c r="U33" s="33"/>
      <c r="W33" s="35"/>
      <c r="X33" s="42"/>
      <c r="Y33" s="33"/>
      <c r="AA33" s="35"/>
      <c r="AB33" s="42"/>
      <c r="AC33" s="33"/>
      <c r="AE33" s="32"/>
      <c r="AF33" s="35"/>
      <c r="AG33" s="47">
        <f t="shared" si="0"/>
        <v>1900</v>
      </c>
      <c r="AH33" s="32">
        <f t="shared" si="1"/>
        <v>750</v>
      </c>
      <c r="AI33" s="36" t="s">
        <v>34</v>
      </c>
      <c r="AJ33" s="37" t="s">
        <v>152</v>
      </c>
      <c r="AK33" s="37" t="s">
        <v>56</v>
      </c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</row>
    <row r="34" spans="1:231" s="15" customFormat="1" x14ac:dyDescent="0.25">
      <c r="A34" s="14" t="s">
        <v>153</v>
      </c>
      <c r="B34" s="16" t="s">
        <v>86</v>
      </c>
      <c r="C34" s="16" t="s">
        <v>53</v>
      </c>
      <c r="D34" s="48"/>
      <c r="E34" s="18"/>
      <c r="F34" s="18"/>
      <c r="H34" s="19">
        <v>43843</v>
      </c>
      <c r="I34" s="19">
        <v>43973</v>
      </c>
      <c r="J34" s="40">
        <v>43949</v>
      </c>
      <c r="K34" s="41">
        <v>2650</v>
      </c>
      <c r="L34" s="32" t="s">
        <v>42</v>
      </c>
      <c r="M34" s="33">
        <v>6</v>
      </c>
      <c r="N34" s="19">
        <v>43921</v>
      </c>
      <c r="O34" s="32">
        <v>500</v>
      </c>
      <c r="P34" s="15" t="s">
        <v>95</v>
      </c>
      <c r="Q34" s="33">
        <v>24</v>
      </c>
      <c r="R34" s="34">
        <v>43918</v>
      </c>
      <c r="S34" s="35">
        <v>1400</v>
      </c>
      <c r="T34" s="42"/>
      <c r="U34" s="43"/>
      <c r="V34" s="19"/>
      <c r="W34" s="35"/>
      <c r="X34" s="42" t="s">
        <v>19</v>
      </c>
      <c r="Y34" s="43" t="s">
        <v>105</v>
      </c>
      <c r="Z34" s="19">
        <v>43861</v>
      </c>
      <c r="AA34" s="35">
        <v>80</v>
      </c>
      <c r="AB34" s="42" t="s">
        <v>96</v>
      </c>
      <c r="AC34" s="33">
        <v>245</v>
      </c>
      <c r="AD34" s="19">
        <v>43921</v>
      </c>
      <c r="AE34" s="32"/>
      <c r="AF34" s="35">
        <v>132</v>
      </c>
      <c r="AG34" s="29">
        <f t="shared" si="0"/>
        <v>2032</v>
      </c>
      <c r="AH34" s="22">
        <f t="shared" si="1"/>
        <v>618</v>
      </c>
      <c r="AI34" s="36" t="s">
        <v>34</v>
      </c>
      <c r="AJ34" s="37" t="s">
        <v>35</v>
      </c>
      <c r="AK34" s="37" t="s">
        <v>154</v>
      </c>
      <c r="AL34" s="37" t="s">
        <v>64</v>
      </c>
      <c r="AM34" s="37" t="s">
        <v>155</v>
      </c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</row>
    <row r="35" spans="1:231" s="15" customFormat="1" x14ac:dyDescent="0.25">
      <c r="A35" s="14" t="s">
        <v>156</v>
      </c>
      <c r="B35" s="15" t="s">
        <v>86</v>
      </c>
      <c r="C35" s="16" t="s">
        <v>53</v>
      </c>
      <c r="D35" s="48"/>
      <c r="E35" s="18"/>
      <c r="F35" s="18"/>
      <c r="H35" s="19">
        <v>43895</v>
      </c>
      <c r="I35" s="19">
        <v>43973</v>
      </c>
      <c r="J35" s="40">
        <v>43949</v>
      </c>
      <c r="K35" s="41">
        <v>2650</v>
      </c>
      <c r="L35" s="32" t="s">
        <v>62</v>
      </c>
      <c r="M35" s="33">
        <v>4</v>
      </c>
      <c r="N35" s="19">
        <v>43916</v>
      </c>
      <c r="O35" s="32">
        <v>500</v>
      </c>
      <c r="P35" s="15" t="s">
        <v>157</v>
      </c>
      <c r="Q35" s="33">
        <v>31</v>
      </c>
      <c r="R35" s="34">
        <v>43948</v>
      </c>
      <c r="S35" s="35">
        <v>1400</v>
      </c>
      <c r="T35" s="42" t="s">
        <v>70</v>
      </c>
      <c r="U35" s="33"/>
      <c r="W35" s="35"/>
      <c r="X35" s="28"/>
      <c r="Y35" s="23"/>
      <c r="Z35" s="25"/>
      <c r="AA35" s="27"/>
      <c r="AB35" s="28" t="s">
        <v>96</v>
      </c>
      <c r="AC35" s="23">
        <v>245</v>
      </c>
      <c r="AD35" s="24">
        <v>43921</v>
      </c>
      <c r="AE35" s="22"/>
      <c r="AF35" s="27">
        <v>128</v>
      </c>
      <c r="AG35" s="29">
        <f t="shared" si="0"/>
        <v>2028</v>
      </c>
      <c r="AH35" s="22">
        <f t="shared" si="1"/>
        <v>622</v>
      </c>
      <c r="AI35" s="36" t="s">
        <v>34</v>
      </c>
      <c r="AJ35" s="37" t="s">
        <v>103</v>
      </c>
      <c r="AK35" s="37" t="s">
        <v>58</v>
      </c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25"/>
      <c r="HG35" s="25"/>
      <c r="HH35" s="25"/>
      <c r="HI35" s="25"/>
      <c r="HJ35" s="25"/>
      <c r="HK35" s="25"/>
      <c r="HL35" s="25"/>
      <c r="HM35" s="25"/>
      <c r="HN35" s="25"/>
      <c r="HO35" s="25"/>
      <c r="HP35" s="25"/>
      <c r="HQ35" s="25"/>
      <c r="HR35" s="25"/>
      <c r="HS35" s="25"/>
      <c r="HT35" s="25"/>
      <c r="HV35" s="25"/>
      <c r="HW35" s="25"/>
    </row>
    <row r="36" spans="1:231" s="15" customFormat="1" x14ac:dyDescent="0.25">
      <c r="A36" s="14" t="s">
        <v>158</v>
      </c>
      <c r="B36" s="15" t="s">
        <v>86</v>
      </c>
      <c r="C36" s="16" t="s">
        <v>53</v>
      </c>
      <c r="D36" s="48"/>
      <c r="E36" s="18"/>
      <c r="F36" s="18" t="s">
        <v>159</v>
      </c>
      <c r="G36" s="39" t="s">
        <v>35</v>
      </c>
      <c r="H36" s="19">
        <v>43903</v>
      </c>
      <c r="I36" s="19">
        <v>44008</v>
      </c>
      <c r="J36" s="40">
        <v>44011</v>
      </c>
      <c r="K36" s="41">
        <v>2650</v>
      </c>
      <c r="L36" s="32" t="s">
        <v>62</v>
      </c>
      <c r="M36" s="33">
        <v>4</v>
      </c>
      <c r="N36" s="19">
        <v>43916</v>
      </c>
      <c r="O36" s="32">
        <v>500</v>
      </c>
      <c r="P36" s="15" t="s">
        <v>157</v>
      </c>
      <c r="Q36" s="33">
        <v>31</v>
      </c>
      <c r="R36" s="34">
        <v>43948</v>
      </c>
      <c r="S36" s="35">
        <v>1400</v>
      </c>
      <c r="T36" s="42" t="s">
        <v>33</v>
      </c>
      <c r="U36" s="33">
        <v>66</v>
      </c>
      <c r="V36" s="19">
        <v>44012</v>
      </c>
      <c r="W36" s="35">
        <v>300</v>
      </c>
      <c r="X36" s="28" t="s">
        <v>92</v>
      </c>
      <c r="Y36" s="23"/>
      <c r="Z36" s="25"/>
      <c r="AA36" s="27"/>
      <c r="AB36" s="28"/>
      <c r="AC36" s="23"/>
      <c r="AD36" s="25"/>
      <c r="AE36" s="22"/>
      <c r="AF36" s="27"/>
      <c r="AG36" s="29">
        <f t="shared" si="0"/>
        <v>2200</v>
      </c>
      <c r="AH36" s="22">
        <f t="shared" si="1"/>
        <v>450</v>
      </c>
      <c r="AI36" s="36" t="s">
        <v>34</v>
      </c>
      <c r="AJ36" s="37" t="s">
        <v>35</v>
      </c>
      <c r="AK36" s="37" t="s">
        <v>64</v>
      </c>
      <c r="AL36" s="37" t="s">
        <v>160</v>
      </c>
      <c r="AM36" s="37" t="s">
        <v>161</v>
      </c>
      <c r="AN36" s="37" t="s">
        <v>56</v>
      </c>
      <c r="AO36" s="37" t="s">
        <v>162</v>
      </c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  <c r="HF36" s="25"/>
      <c r="HG36" s="25"/>
      <c r="HH36" s="25"/>
      <c r="HI36" s="25"/>
      <c r="HJ36" s="25"/>
      <c r="HK36" s="25"/>
      <c r="HL36" s="25"/>
      <c r="HM36" s="25"/>
      <c r="HN36" s="25"/>
      <c r="HO36" s="25"/>
      <c r="HP36" s="25"/>
      <c r="HQ36" s="25"/>
      <c r="HR36" s="25"/>
      <c r="HS36" s="25"/>
      <c r="HT36" s="25"/>
      <c r="HU36" s="37"/>
      <c r="HV36" s="25"/>
      <c r="HW36" s="25"/>
    </row>
    <row r="37" spans="1:231" s="15" customFormat="1" x14ac:dyDescent="0.25">
      <c r="A37" s="14" t="s">
        <v>163</v>
      </c>
      <c r="B37" s="16" t="s">
        <v>86</v>
      </c>
      <c r="C37" s="16" t="s">
        <v>28</v>
      </c>
      <c r="D37" s="48"/>
      <c r="E37" s="18"/>
      <c r="F37" s="18"/>
      <c r="H37" s="19">
        <v>43871</v>
      </c>
      <c r="I37" s="19">
        <v>43977</v>
      </c>
      <c r="J37" s="40">
        <v>43938</v>
      </c>
      <c r="K37" s="41">
        <v>2650</v>
      </c>
      <c r="L37" s="32" t="s">
        <v>62</v>
      </c>
      <c r="M37" s="33">
        <v>3</v>
      </c>
      <c r="N37" s="19">
        <v>43889</v>
      </c>
      <c r="O37" s="32">
        <v>600</v>
      </c>
      <c r="P37" s="15" t="s">
        <v>157</v>
      </c>
      <c r="Q37" s="33">
        <v>24</v>
      </c>
      <c r="R37" s="34">
        <v>43918</v>
      </c>
      <c r="S37" s="35">
        <v>820</v>
      </c>
      <c r="T37" s="42"/>
      <c r="U37" s="33"/>
      <c r="W37" s="35"/>
      <c r="X37" s="42"/>
      <c r="Y37" s="33"/>
      <c r="AA37" s="35"/>
      <c r="AB37" s="42" t="s">
        <v>96</v>
      </c>
      <c r="AC37" s="33">
        <v>245</v>
      </c>
      <c r="AD37" s="19">
        <v>43921</v>
      </c>
      <c r="AE37" s="32"/>
      <c r="AF37" s="35">
        <v>75</v>
      </c>
      <c r="AG37" s="29">
        <f t="shared" si="0"/>
        <v>1495</v>
      </c>
      <c r="AH37" s="22">
        <f t="shared" si="1"/>
        <v>1155</v>
      </c>
      <c r="AI37" s="36" t="s">
        <v>34</v>
      </c>
      <c r="AJ37" s="37" t="s">
        <v>66</v>
      </c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  <c r="HF37" s="25"/>
      <c r="HG37" s="25"/>
      <c r="HH37" s="25"/>
      <c r="HI37" s="25"/>
      <c r="HJ37" s="25"/>
      <c r="HK37" s="25"/>
      <c r="HL37" s="25"/>
      <c r="HM37" s="25"/>
      <c r="HN37" s="25"/>
      <c r="HO37" s="25"/>
      <c r="HP37" s="25"/>
      <c r="HQ37" s="37"/>
      <c r="HR37" s="37"/>
      <c r="HS37" s="37"/>
      <c r="HT37" s="37"/>
      <c r="HV37" s="37"/>
      <c r="HW37" s="37"/>
    </row>
    <row r="38" spans="1:231" s="15" customFormat="1" x14ac:dyDescent="0.25">
      <c r="A38" s="14" t="s">
        <v>164</v>
      </c>
      <c r="B38" s="16" t="s">
        <v>86</v>
      </c>
      <c r="C38" s="16" t="s">
        <v>28</v>
      </c>
      <c r="D38" s="48"/>
      <c r="E38" s="16"/>
      <c r="F38" s="18"/>
      <c r="H38" s="19">
        <v>43871</v>
      </c>
      <c r="I38" s="19">
        <v>43985</v>
      </c>
      <c r="J38" s="40">
        <v>43949</v>
      </c>
      <c r="K38" s="41">
        <v>2650</v>
      </c>
      <c r="L38" s="32" t="s">
        <v>42</v>
      </c>
      <c r="M38" s="33">
        <v>6</v>
      </c>
      <c r="N38" s="19">
        <v>43921</v>
      </c>
      <c r="O38" s="32">
        <v>900</v>
      </c>
      <c r="P38" s="15" t="s">
        <v>157</v>
      </c>
      <c r="Q38" s="33">
        <v>24</v>
      </c>
      <c r="R38" s="34">
        <v>43918</v>
      </c>
      <c r="S38" s="35">
        <v>820</v>
      </c>
      <c r="T38" s="42"/>
      <c r="U38" s="33"/>
      <c r="W38" s="35"/>
      <c r="X38" s="42"/>
      <c r="Y38" s="33"/>
      <c r="AA38" s="35"/>
      <c r="AB38" s="42" t="s">
        <v>96</v>
      </c>
      <c r="AC38" s="33">
        <v>245</v>
      </c>
      <c r="AD38" s="19">
        <v>43921</v>
      </c>
      <c r="AE38" s="32"/>
      <c r="AF38" s="35">
        <v>75</v>
      </c>
      <c r="AG38" s="29">
        <f t="shared" si="0"/>
        <v>1795</v>
      </c>
      <c r="AH38" s="22">
        <f t="shared" si="1"/>
        <v>855</v>
      </c>
      <c r="AI38" s="36" t="s">
        <v>34</v>
      </c>
      <c r="AJ38" s="37" t="s">
        <v>165</v>
      </c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37"/>
      <c r="HR38" s="37"/>
      <c r="HS38" s="37"/>
      <c r="HT38" s="37"/>
      <c r="HU38" s="37"/>
      <c r="HV38" s="37"/>
      <c r="HW38" s="37"/>
    </row>
    <row r="39" spans="1:231" s="15" customFormat="1" x14ac:dyDescent="0.25">
      <c r="A39" s="14" t="s">
        <v>166</v>
      </c>
      <c r="B39" s="15" t="s">
        <v>86</v>
      </c>
      <c r="C39" s="16" t="s">
        <v>28</v>
      </c>
      <c r="D39" s="48"/>
      <c r="E39" s="48"/>
      <c r="F39" s="18" t="s">
        <v>87</v>
      </c>
      <c r="H39" s="19">
        <v>43903</v>
      </c>
      <c r="I39" s="19">
        <v>43998</v>
      </c>
      <c r="J39" s="40">
        <v>44004</v>
      </c>
      <c r="K39" s="41">
        <v>2650</v>
      </c>
      <c r="L39" s="32" t="s">
        <v>120</v>
      </c>
      <c r="M39" s="33">
        <v>8</v>
      </c>
      <c r="N39" s="19">
        <v>43916</v>
      </c>
      <c r="O39" s="32">
        <v>700</v>
      </c>
      <c r="P39" s="15" t="s">
        <v>157</v>
      </c>
      <c r="Q39" s="33">
        <v>31</v>
      </c>
      <c r="R39" s="34">
        <v>43948</v>
      </c>
      <c r="S39" s="35">
        <v>1000</v>
      </c>
      <c r="T39" s="42"/>
      <c r="U39" s="33"/>
      <c r="W39" s="35"/>
      <c r="X39" s="28" t="s">
        <v>92</v>
      </c>
      <c r="Y39" s="23"/>
      <c r="Z39" s="25"/>
      <c r="AA39" s="27"/>
      <c r="AB39" s="28"/>
      <c r="AC39" s="23"/>
      <c r="AD39" s="25"/>
      <c r="AE39" s="22"/>
      <c r="AF39" s="27"/>
      <c r="AG39" s="29">
        <f t="shared" si="0"/>
        <v>1700</v>
      </c>
      <c r="AH39" s="22">
        <f t="shared" si="1"/>
        <v>950</v>
      </c>
      <c r="AI39" s="36" t="s">
        <v>34</v>
      </c>
      <c r="AJ39" s="37" t="s">
        <v>35</v>
      </c>
      <c r="AK39" s="37" t="s">
        <v>167</v>
      </c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  <c r="FY39" s="25"/>
      <c r="FZ39" s="25"/>
      <c r="GA39" s="25"/>
      <c r="GB39" s="25"/>
      <c r="GC39" s="25"/>
      <c r="GD39" s="25"/>
      <c r="GE39" s="25"/>
      <c r="GF39" s="25"/>
      <c r="GG39" s="25"/>
      <c r="GH39" s="25"/>
      <c r="GI39" s="25"/>
      <c r="GJ39" s="25"/>
      <c r="GK39" s="25"/>
      <c r="GL39" s="25"/>
      <c r="GM39" s="25"/>
      <c r="GN39" s="25"/>
      <c r="GO39" s="25"/>
      <c r="GP39" s="25"/>
      <c r="GQ39" s="25"/>
      <c r="GR39" s="25"/>
      <c r="GS39" s="25"/>
      <c r="GT39" s="25"/>
      <c r="GU39" s="25"/>
      <c r="GV39" s="25"/>
      <c r="GW39" s="25"/>
      <c r="GX39" s="25"/>
      <c r="GY39" s="25"/>
      <c r="GZ39" s="25"/>
      <c r="HA39" s="25"/>
      <c r="HB39" s="25"/>
      <c r="HC39" s="25"/>
      <c r="HD39" s="25"/>
      <c r="HE39" s="25"/>
      <c r="HF39" s="25"/>
      <c r="HG39" s="25"/>
      <c r="HH39" s="25"/>
      <c r="HI39" s="25"/>
      <c r="HJ39" s="25"/>
      <c r="HK39" s="25"/>
      <c r="HL39" s="25"/>
      <c r="HM39" s="25"/>
      <c r="HN39" s="25"/>
      <c r="HO39" s="25"/>
      <c r="HP39" s="25"/>
      <c r="HQ39" s="25"/>
      <c r="HR39" s="25"/>
      <c r="HS39" s="25"/>
      <c r="HT39" s="25"/>
      <c r="HU39" s="37"/>
      <c r="HV39" s="25"/>
      <c r="HW39" s="25"/>
    </row>
    <row r="40" spans="1:231" s="15" customFormat="1" x14ac:dyDescent="0.25">
      <c r="A40" s="14" t="s">
        <v>168</v>
      </c>
      <c r="B40" s="15" t="s">
        <v>86</v>
      </c>
      <c r="C40" s="16" t="s">
        <v>28</v>
      </c>
      <c r="D40" s="48"/>
      <c r="E40" s="48"/>
      <c r="F40" s="18" t="s">
        <v>70</v>
      </c>
      <c r="G40" s="39"/>
      <c r="H40" s="19">
        <v>43901</v>
      </c>
      <c r="I40" s="19">
        <v>44000</v>
      </c>
      <c r="J40" s="40">
        <v>44004</v>
      </c>
      <c r="K40" s="41">
        <v>2650</v>
      </c>
      <c r="L40" s="32" t="s">
        <v>32</v>
      </c>
      <c r="M40" s="33">
        <v>6</v>
      </c>
      <c r="N40" s="19">
        <v>43920</v>
      </c>
      <c r="O40" s="32">
        <v>500</v>
      </c>
      <c r="P40" s="15" t="s">
        <v>157</v>
      </c>
      <c r="Q40" s="33">
        <v>31</v>
      </c>
      <c r="R40" s="34">
        <v>43948</v>
      </c>
      <c r="S40" s="35">
        <v>1400</v>
      </c>
      <c r="T40" s="42"/>
      <c r="U40" s="33"/>
      <c r="W40" s="35"/>
      <c r="X40" s="28"/>
      <c r="Y40" s="23"/>
      <c r="Z40" s="25"/>
      <c r="AA40" s="27"/>
      <c r="AB40" s="28"/>
      <c r="AC40" s="23"/>
      <c r="AD40" s="25"/>
      <c r="AE40" s="22"/>
      <c r="AF40" s="27"/>
      <c r="AG40" s="29">
        <f t="shared" si="0"/>
        <v>1900</v>
      </c>
      <c r="AH40" s="22">
        <f t="shared" si="1"/>
        <v>750</v>
      </c>
      <c r="AI40" s="36" t="s">
        <v>34</v>
      </c>
      <c r="AJ40" s="37" t="s">
        <v>36</v>
      </c>
      <c r="AK40" s="37" t="s">
        <v>143</v>
      </c>
      <c r="AL40" s="37" t="s">
        <v>169</v>
      </c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  <c r="EV40" s="37"/>
      <c r="EW40" s="37"/>
      <c r="EX40" s="37"/>
      <c r="EY40" s="37"/>
      <c r="EZ40" s="37"/>
      <c r="FA40" s="37"/>
      <c r="FB40" s="37"/>
      <c r="FC40" s="37"/>
      <c r="FD40" s="37"/>
      <c r="FE40" s="37"/>
      <c r="FF40" s="37"/>
      <c r="FG40" s="37"/>
      <c r="FH40" s="37"/>
      <c r="FI40" s="37"/>
      <c r="FJ40" s="37"/>
      <c r="FK40" s="37"/>
      <c r="FL40" s="37"/>
      <c r="FM40" s="37"/>
      <c r="FN40" s="37"/>
      <c r="FO40" s="37"/>
      <c r="FP40" s="37"/>
      <c r="FQ40" s="37"/>
      <c r="FR40" s="37"/>
      <c r="FS40" s="37"/>
      <c r="FT40" s="37"/>
      <c r="FU40" s="37"/>
      <c r="FV40" s="37"/>
      <c r="FW40" s="37"/>
      <c r="FX40" s="37"/>
      <c r="FY40" s="37"/>
      <c r="FZ40" s="37"/>
      <c r="GA40" s="37"/>
      <c r="GB40" s="37"/>
      <c r="GC40" s="37"/>
      <c r="GD40" s="37"/>
      <c r="GE40" s="37"/>
      <c r="GF40" s="37"/>
      <c r="GG40" s="37"/>
      <c r="GH40" s="37"/>
      <c r="GI40" s="37"/>
      <c r="GJ40" s="37"/>
      <c r="GK40" s="37"/>
      <c r="GL40" s="37"/>
      <c r="GM40" s="37"/>
      <c r="GN40" s="37"/>
      <c r="GO40" s="37"/>
      <c r="GP40" s="37"/>
      <c r="GQ40" s="37"/>
      <c r="GR40" s="37"/>
      <c r="GS40" s="37"/>
      <c r="GT40" s="37"/>
      <c r="GU40" s="37"/>
      <c r="GV40" s="37"/>
      <c r="GW40" s="37"/>
      <c r="GX40" s="37"/>
      <c r="GY40" s="37"/>
      <c r="GZ40" s="37"/>
      <c r="HA40" s="37"/>
      <c r="HB40" s="37"/>
      <c r="HC40" s="37"/>
      <c r="HD40" s="37"/>
      <c r="HE40" s="37"/>
      <c r="HF40" s="37"/>
      <c r="HG40" s="37"/>
      <c r="HH40" s="37"/>
      <c r="HI40" s="37"/>
      <c r="HJ40" s="37"/>
      <c r="HK40" s="37"/>
      <c r="HL40" s="37"/>
      <c r="HM40" s="37"/>
      <c r="HN40" s="37"/>
      <c r="HO40" s="37"/>
      <c r="HP40" s="37"/>
      <c r="HQ40" s="37"/>
      <c r="HR40" s="37"/>
      <c r="HS40" s="37"/>
      <c r="HT40" s="37"/>
      <c r="HU40" s="37"/>
      <c r="HV40" s="31"/>
      <c r="HW40" s="31"/>
    </row>
    <row r="41" spans="1:231" s="15" customFormat="1" x14ac:dyDescent="0.25">
      <c r="A41" s="14" t="s">
        <v>170</v>
      </c>
      <c r="B41" s="15" t="s">
        <v>86</v>
      </c>
      <c r="C41" s="16" t="s">
        <v>28</v>
      </c>
      <c r="D41" s="48"/>
      <c r="E41" s="18"/>
      <c r="F41" s="18"/>
      <c r="H41" s="19">
        <v>43882</v>
      </c>
      <c r="I41" s="19">
        <v>43965</v>
      </c>
      <c r="J41" s="40">
        <v>43949</v>
      </c>
      <c r="K41" s="41">
        <v>2650</v>
      </c>
      <c r="L41" s="32" t="s">
        <v>120</v>
      </c>
      <c r="M41" s="33">
        <v>8</v>
      </c>
      <c r="N41" s="19">
        <v>43916</v>
      </c>
      <c r="O41" s="32">
        <v>500</v>
      </c>
      <c r="P41" s="15" t="s">
        <v>157</v>
      </c>
      <c r="Q41" s="33">
        <v>31</v>
      </c>
      <c r="R41" s="34">
        <v>43948</v>
      </c>
      <c r="S41" s="35">
        <v>1400</v>
      </c>
      <c r="T41" s="42"/>
      <c r="U41" s="33"/>
      <c r="W41" s="35"/>
      <c r="X41" s="28"/>
      <c r="Y41" s="23"/>
      <c r="Z41" s="25"/>
      <c r="AA41" s="27"/>
      <c r="AB41" s="28" t="s">
        <v>96</v>
      </c>
      <c r="AC41" s="23">
        <v>245</v>
      </c>
      <c r="AD41" s="24">
        <v>43921</v>
      </c>
      <c r="AE41" s="22"/>
      <c r="AF41" s="27">
        <v>128</v>
      </c>
      <c r="AG41" s="29">
        <f t="shared" si="0"/>
        <v>2028</v>
      </c>
      <c r="AH41" s="22">
        <f t="shared" si="1"/>
        <v>622</v>
      </c>
      <c r="AI41" s="36" t="s">
        <v>34</v>
      </c>
      <c r="AJ41" s="37" t="s">
        <v>171</v>
      </c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25"/>
      <c r="FC41" s="25"/>
      <c r="FD41" s="25"/>
      <c r="FE41" s="25"/>
      <c r="FF41" s="25"/>
      <c r="FG41" s="25"/>
      <c r="FH41" s="25"/>
      <c r="FI41" s="25"/>
      <c r="FJ41" s="25"/>
      <c r="FK41" s="25"/>
      <c r="FL41" s="25"/>
      <c r="FM41" s="25"/>
      <c r="FN41" s="25"/>
      <c r="FO41" s="25"/>
      <c r="FP41" s="25"/>
      <c r="FQ41" s="25"/>
      <c r="FR41" s="25"/>
      <c r="FS41" s="25"/>
      <c r="FT41" s="25"/>
      <c r="FU41" s="25"/>
      <c r="FV41" s="25"/>
      <c r="FW41" s="25"/>
      <c r="FX41" s="25"/>
      <c r="FY41" s="25"/>
      <c r="FZ41" s="25"/>
      <c r="GA41" s="25"/>
      <c r="GB41" s="25"/>
      <c r="GC41" s="25"/>
      <c r="GD41" s="25"/>
      <c r="GE41" s="25"/>
      <c r="GF41" s="25"/>
      <c r="GG41" s="25"/>
      <c r="GH41" s="25"/>
      <c r="GI41" s="25"/>
      <c r="GJ41" s="25"/>
      <c r="GK41" s="25"/>
      <c r="GL41" s="25"/>
      <c r="GM41" s="25"/>
      <c r="GN41" s="25"/>
      <c r="GO41" s="25"/>
      <c r="GP41" s="25"/>
      <c r="GQ41" s="25"/>
      <c r="GR41" s="25"/>
      <c r="GS41" s="25"/>
      <c r="GT41" s="25"/>
      <c r="GU41" s="25"/>
      <c r="GV41" s="25"/>
      <c r="GW41" s="25"/>
      <c r="GX41" s="25"/>
      <c r="GY41" s="25"/>
      <c r="GZ41" s="25"/>
      <c r="HA41" s="25"/>
      <c r="HB41" s="25"/>
      <c r="HC41" s="25"/>
      <c r="HD41" s="25"/>
      <c r="HE41" s="25"/>
      <c r="HF41" s="25"/>
      <c r="HG41" s="25"/>
      <c r="HH41" s="25"/>
      <c r="HI41" s="25"/>
      <c r="HJ41" s="25"/>
      <c r="HK41" s="25"/>
      <c r="HL41" s="25"/>
      <c r="HM41" s="25"/>
      <c r="HN41" s="25"/>
      <c r="HO41" s="25"/>
      <c r="HP41" s="25"/>
      <c r="HQ41" s="25"/>
      <c r="HR41" s="25"/>
      <c r="HS41" s="25"/>
      <c r="HT41" s="25"/>
      <c r="HU41" s="37"/>
    </row>
    <row r="42" spans="1:231" s="15" customFormat="1" x14ac:dyDescent="0.25">
      <c r="A42" s="1" t="s">
        <v>172</v>
      </c>
      <c r="B42" s="15" t="s">
        <v>86</v>
      </c>
      <c r="C42" s="16" t="s">
        <v>53</v>
      </c>
      <c r="D42" s="48"/>
      <c r="E42" s="18"/>
      <c r="F42" s="18"/>
      <c r="H42" s="19">
        <v>43843</v>
      </c>
      <c r="I42" s="19">
        <v>43979</v>
      </c>
      <c r="J42" s="40">
        <v>43938</v>
      </c>
      <c r="K42" s="41">
        <v>2650</v>
      </c>
      <c r="L42" s="32" t="s">
        <v>173</v>
      </c>
      <c r="M42" s="33">
        <v>1</v>
      </c>
      <c r="N42" s="19">
        <v>43916</v>
      </c>
      <c r="O42" s="32">
        <v>700</v>
      </c>
      <c r="P42" s="25" t="s">
        <v>157</v>
      </c>
      <c r="Q42" s="23"/>
      <c r="R42" s="26"/>
      <c r="S42" s="27">
        <v>1100</v>
      </c>
      <c r="T42" s="28"/>
      <c r="U42" s="51"/>
      <c r="V42" s="24"/>
      <c r="W42" s="27"/>
      <c r="X42" s="42" t="s">
        <v>19</v>
      </c>
      <c r="Y42" s="51" t="s">
        <v>105</v>
      </c>
      <c r="Z42" s="24">
        <v>43861</v>
      </c>
      <c r="AA42" s="27">
        <v>80</v>
      </c>
      <c r="AB42" s="28" t="s">
        <v>96</v>
      </c>
      <c r="AC42" s="23">
        <v>245</v>
      </c>
      <c r="AD42" s="24">
        <v>43921</v>
      </c>
      <c r="AE42" s="22"/>
      <c r="AF42" s="27">
        <v>75</v>
      </c>
      <c r="AG42" s="29">
        <f t="shared" si="0"/>
        <v>1875</v>
      </c>
      <c r="AH42" s="22">
        <f t="shared" si="1"/>
        <v>775</v>
      </c>
      <c r="AI42" s="36" t="s">
        <v>34</v>
      </c>
      <c r="AJ42" s="37" t="s">
        <v>35</v>
      </c>
      <c r="AK42" s="37" t="s">
        <v>174</v>
      </c>
      <c r="AL42" s="37" t="s">
        <v>73</v>
      </c>
      <c r="AM42" s="37" t="s">
        <v>56</v>
      </c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  <c r="FB42" s="25"/>
      <c r="FC42" s="25"/>
      <c r="FD42" s="25"/>
      <c r="FE42" s="25"/>
      <c r="FF42" s="25"/>
      <c r="FG42" s="25"/>
      <c r="FH42" s="25"/>
      <c r="FI42" s="25"/>
      <c r="FJ42" s="25"/>
      <c r="FK42" s="25"/>
      <c r="FL42" s="25"/>
      <c r="FM42" s="25"/>
      <c r="FN42" s="25"/>
      <c r="FO42" s="25"/>
      <c r="FP42" s="25"/>
      <c r="FQ42" s="25"/>
      <c r="FR42" s="25"/>
      <c r="FS42" s="25"/>
      <c r="FT42" s="25"/>
      <c r="FU42" s="25"/>
      <c r="FV42" s="25"/>
      <c r="FW42" s="25"/>
      <c r="FX42" s="25"/>
      <c r="FY42" s="25"/>
      <c r="FZ42" s="25"/>
      <c r="GA42" s="25"/>
      <c r="GB42" s="25"/>
      <c r="GC42" s="25"/>
      <c r="GD42" s="25"/>
      <c r="GE42" s="25"/>
      <c r="GF42" s="25"/>
      <c r="GG42" s="25"/>
      <c r="GH42" s="25"/>
      <c r="GI42" s="25"/>
      <c r="GJ42" s="25"/>
      <c r="GK42" s="25"/>
      <c r="GL42" s="25"/>
      <c r="GM42" s="25"/>
      <c r="GN42" s="25"/>
      <c r="GO42" s="25"/>
      <c r="GP42" s="25"/>
      <c r="GQ42" s="25"/>
      <c r="GR42" s="25"/>
      <c r="GS42" s="25"/>
      <c r="GT42" s="25"/>
      <c r="GU42" s="25"/>
      <c r="GV42" s="25"/>
      <c r="GW42" s="25"/>
      <c r="GX42" s="25"/>
      <c r="GY42" s="25"/>
      <c r="GZ42" s="25"/>
      <c r="HA42" s="25"/>
      <c r="HB42" s="25"/>
      <c r="HC42" s="25"/>
      <c r="HD42" s="25"/>
      <c r="HE42" s="25"/>
      <c r="HF42" s="25"/>
      <c r="HG42" s="25"/>
      <c r="HH42" s="25"/>
      <c r="HI42" s="25"/>
      <c r="HJ42" s="25"/>
      <c r="HK42" s="25"/>
      <c r="HL42" s="25"/>
      <c r="HM42" s="25"/>
      <c r="HN42" s="25"/>
      <c r="HO42" s="25"/>
      <c r="HP42" s="25"/>
      <c r="HQ42" s="25"/>
      <c r="HR42" s="25"/>
      <c r="HS42" s="25"/>
      <c r="HT42" s="25"/>
      <c r="HV42" s="38"/>
      <c r="HW42" s="38"/>
    </row>
    <row r="43" spans="1:231" s="15" customFormat="1" x14ac:dyDescent="0.25">
      <c r="A43" s="14" t="s">
        <v>175</v>
      </c>
      <c r="B43" s="15" t="s">
        <v>86</v>
      </c>
      <c r="C43" s="16" t="s">
        <v>53</v>
      </c>
      <c r="D43" s="48"/>
      <c r="E43" s="16"/>
      <c r="F43" s="18"/>
      <c r="H43" s="19">
        <v>43882</v>
      </c>
      <c r="I43" s="19">
        <v>43987</v>
      </c>
      <c r="J43" s="40">
        <v>43949</v>
      </c>
      <c r="K43" s="41">
        <v>2650</v>
      </c>
      <c r="L43" s="32" t="s">
        <v>100</v>
      </c>
      <c r="M43" s="33">
        <v>4</v>
      </c>
      <c r="N43" s="19">
        <v>43917</v>
      </c>
      <c r="O43" s="32">
        <v>500</v>
      </c>
      <c r="P43" s="15" t="s">
        <v>157</v>
      </c>
      <c r="Q43" s="33">
        <v>31</v>
      </c>
      <c r="R43" s="34">
        <v>43948</v>
      </c>
      <c r="S43" s="35">
        <v>1400</v>
      </c>
      <c r="T43" s="42"/>
      <c r="U43" s="33"/>
      <c r="W43" s="35"/>
      <c r="X43" s="28"/>
      <c r="Y43" s="23"/>
      <c r="Z43" s="25"/>
      <c r="AA43" s="27"/>
      <c r="AB43" s="28" t="s">
        <v>96</v>
      </c>
      <c r="AC43" s="23">
        <v>245</v>
      </c>
      <c r="AD43" s="24">
        <v>43921</v>
      </c>
      <c r="AE43" s="22"/>
      <c r="AF43" s="27">
        <v>128</v>
      </c>
      <c r="AG43" s="29">
        <f t="shared" si="0"/>
        <v>2028</v>
      </c>
      <c r="AH43" s="22">
        <f t="shared" si="1"/>
        <v>622</v>
      </c>
      <c r="AI43" s="36" t="s">
        <v>34</v>
      </c>
      <c r="AJ43" s="37" t="s">
        <v>55</v>
      </c>
      <c r="AK43" s="37" t="s">
        <v>176</v>
      </c>
      <c r="AL43" s="37" t="s">
        <v>177</v>
      </c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  <c r="FB43" s="25"/>
      <c r="FC43" s="25"/>
      <c r="FD43" s="25"/>
      <c r="FE43" s="25"/>
      <c r="FF43" s="25"/>
      <c r="FG43" s="25"/>
      <c r="FH43" s="25"/>
      <c r="FI43" s="25"/>
      <c r="FJ43" s="25"/>
      <c r="FK43" s="25"/>
      <c r="FL43" s="25"/>
      <c r="FM43" s="25"/>
      <c r="FN43" s="25"/>
      <c r="FO43" s="25"/>
      <c r="FP43" s="25"/>
      <c r="FQ43" s="25"/>
      <c r="FR43" s="25"/>
      <c r="FS43" s="25"/>
      <c r="FT43" s="25"/>
      <c r="FU43" s="25"/>
      <c r="FV43" s="25"/>
      <c r="FW43" s="25"/>
      <c r="FX43" s="25"/>
      <c r="FY43" s="25"/>
      <c r="FZ43" s="25"/>
      <c r="GA43" s="25"/>
      <c r="GB43" s="25"/>
      <c r="GC43" s="25"/>
      <c r="GD43" s="25"/>
      <c r="GE43" s="25"/>
      <c r="GF43" s="25"/>
      <c r="GG43" s="25"/>
      <c r="GH43" s="25"/>
      <c r="GI43" s="25"/>
      <c r="GJ43" s="25"/>
      <c r="GK43" s="25"/>
      <c r="GL43" s="25"/>
      <c r="GM43" s="25"/>
      <c r="GN43" s="25"/>
      <c r="GO43" s="25"/>
      <c r="GP43" s="25"/>
      <c r="GQ43" s="25"/>
      <c r="GR43" s="25"/>
      <c r="GS43" s="25"/>
      <c r="GT43" s="25"/>
      <c r="GU43" s="25"/>
      <c r="GV43" s="25"/>
      <c r="GW43" s="25"/>
      <c r="GX43" s="25"/>
      <c r="GY43" s="25"/>
      <c r="GZ43" s="25"/>
      <c r="HA43" s="25"/>
      <c r="HB43" s="25"/>
      <c r="HC43" s="25"/>
      <c r="HD43" s="25"/>
      <c r="HE43" s="25"/>
      <c r="HF43" s="25"/>
      <c r="HG43" s="25"/>
      <c r="HH43" s="25"/>
      <c r="HI43" s="25"/>
      <c r="HJ43" s="25"/>
      <c r="HK43" s="25"/>
      <c r="HL43" s="25"/>
      <c r="HM43" s="25"/>
      <c r="HN43" s="25"/>
      <c r="HO43" s="25"/>
      <c r="HP43" s="25"/>
      <c r="HQ43" s="25"/>
      <c r="HR43" s="25"/>
      <c r="HS43" s="25"/>
      <c r="HT43" s="25"/>
      <c r="HU43" s="37"/>
      <c r="HV43" s="37"/>
      <c r="HW43" s="37"/>
    </row>
    <row r="44" spans="1:231" s="15" customFormat="1" x14ac:dyDescent="0.25">
      <c r="A44" s="14" t="s">
        <v>178</v>
      </c>
      <c r="B44" s="15" t="s">
        <v>86</v>
      </c>
      <c r="C44" s="16" t="s">
        <v>53</v>
      </c>
      <c r="D44" s="48"/>
      <c r="E44" s="16"/>
      <c r="F44" s="18"/>
      <c r="G44" s="39"/>
      <c r="H44" s="19">
        <v>43903</v>
      </c>
      <c r="I44" s="19">
        <v>43986</v>
      </c>
      <c r="J44" s="40">
        <v>43990</v>
      </c>
      <c r="K44" s="41">
        <v>2650</v>
      </c>
      <c r="L44" s="32" t="s">
        <v>100</v>
      </c>
      <c r="M44" s="33">
        <v>4</v>
      </c>
      <c r="N44" s="19">
        <v>43917</v>
      </c>
      <c r="O44" s="32">
        <v>600</v>
      </c>
      <c r="P44" s="15" t="s">
        <v>157</v>
      </c>
      <c r="Q44" s="33">
        <v>31</v>
      </c>
      <c r="R44" s="34">
        <v>43948</v>
      </c>
      <c r="S44" s="35">
        <v>1100</v>
      </c>
      <c r="T44" s="42"/>
      <c r="U44" s="33"/>
      <c r="W44" s="35"/>
      <c r="X44" s="28"/>
      <c r="Y44" s="23"/>
      <c r="Z44" s="25"/>
      <c r="AA44" s="27"/>
      <c r="AB44" s="28"/>
      <c r="AC44" s="23"/>
      <c r="AD44" s="25"/>
      <c r="AE44" s="22"/>
      <c r="AF44" s="27"/>
      <c r="AG44" s="29">
        <f t="shared" si="0"/>
        <v>1700</v>
      </c>
      <c r="AH44" s="22">
        <f t="shared" si="1"/>
        <v>950</v>
      </c>
      <c r="AI44" s="36" t="s">
        <v>34</v>
      </c>
      <c r="AJ44" s="37" t="s">
        <v>179</v>
      </c>
      <c r="AK44" s="37" t="s">
        <v>180</v>
      </c>
      <c r="AL44" s="37" t="s">
        <v>181</v>
      </c>
      <c r="AM44" s="37" t="s">
        <v>182</v>
      </c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25"/>
      <c r="HL44" s="25"/>
      <c r="HM44" s="25"/>
      <c r="HN44" s="25"/>
      <c r="HO44" s="25"/>
      <c r="HP44" s="25"/>
      <c r="HQ44" s="25"/>
      <c r="HR44" s="25"/>
      <c r="HS44" s="25"/>
      <c r="HT44" s="25"/>
      <c r="HU44" s="37"/>
      <c r="HV44" s="37"/>
      <c r="HW44" s="37"/>
    </row>
    <row r="45" spans="1:231" s="15" customFormat="1" x14ac:dyDescent="0.25">
      <c r="A45" s="14" t="s">
        <v>183</v>
      </c>
      <c r="B45" s="15" t="s">
        <v>86</v>
      </c>
      <c r="C45" s="16" t="s">
        <v>28</v>
      </c>
      <c r="D45" s="48"/>
      <c r="E45" s="48"/>
      <c r="F45" s="18" t="s">
        <v>70</v>
      </c>
      <c r="H45" s="19">
        <v>43859</v>
      </c>
      <c r="I45" s="19">
        <v>44000</v>
      </c>
      <c r="J45" s="40">
        <v>43949</v>
      </c>
      <c r="K45" s="41">
        <v>2650</v>
      </c>
      <c r="L45" s="32" t="s">
        <v>120</v>
      </c>
      <c r="M45" s="33">
        <v>7</v>
      </c>
      <c r="N45" s="19">
        <v>43890</v>
      </c>
      <c r="O45" s="32">
        <v>700</v>
      </c>
      <c r="P45" s="15" t="s">
        <v>184</v>
      </c>
      <c r="Q45" s="33">
        <v>60</v>
      </c>
      <c r="R45" s="34">
        <v>43949</v>
      </c>
      <c r="S45" s="35">
        <v>1100</v>
      </c>
      <c r="T45" s="42"/>
      <c r="U45" s="33"/>
      <c r="W45" s="35"/>
      <c r="X45" s="42"/>
      <c r="Y45" s="33"/>
      <c r="AA45" s="35"/>
      <c r="AB45" s="28"/>
      <c r="AC45" s="23"/>
      <c r="AD45" s="25"/>
      <c r="AE45" s="22"/>
      <c r="AF45" s="27"/>
      <c r="AG45" s="29">
        <f t="shared" si="0"/>
        <v>1800</v>
      </c>
      <c r="AH45" s="22">
        <f t="shared" si="1"/>
        <v>850</v>
      </c>
      <c r="AI45" s="36" t="s">
        <v>34</v>
      </c>
      <c r="AJ45" s="37" t="s">
        <v>66</v>
      </c>
      <c r="AK45" s="37" t="s">
        <v>185</v>
      </c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7"/>
      <c r="DS45" s="37"/>
      <c r="DT45" s="37"/>
      <c r="DU45" s="37"/>
      <c r="DV45" s="37"/>
      <c r="DW45" s="37"/>
      <c r="DX45" s="37"/>
      <c r="DY45" s="37"/>
      <c r="DZ45" s="37"/>
      <c r="EA45" s="37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8"/>
      <c r="GM45" s="38"/>
      <c r="GN45" s="38"/>
      <c r="GO45" s="38"/>
      <c r="GP45" s="38"/>
      <c r="GQ45" s="38"/>
      <c r="GR45" s="38"/>
      <c r="GS45" s="38"/>
      <c r="GT45" s="38"/>
      <c r="GU45" s="38"/>
      <c r="GV45" s="38"/>
      <c r="GW45" s="38"/>
      <c r="GX45" s="38"/>
      <c r="GY45" s="38"/>
      <c r="GZ45" s="38"/>
      <c r="HA45" s="38"/>
      <c r="HB45" s="38"/>
      <c r="HC45" s="38"/>
      <c r="HD45" s="38"/>
      <c r="HE45" s="38"/>
      <c r="HF45" s="38"/>
      <c r="HG45" s="38"/>
      <c r="HH45" s="38"/>
      <c r="HI45" s="38"/>
      <c r="HJ45" s="38"/>
      <c r="HK45" s="38"/>
      <c r="HL45" s="38"/>
      <c r="HM45" s="38"/>
      <c r="HN45" s="38"/>
      <c r="HO45" s="38"/>
      <c r="HP45" s="38"/>
      <c r="HQ45" s="38"/>
      <c r="HR45" s="38"/>
      <c r="HS45" s="38"/>
      <c r="HT45" s="38"/>
      <c r="HU45" s="25"/>
      <c r="HV45" s="25"/>
      <c r="HW45" s="25"/>
    </row>
    <row r="46" spans="1:231" s="15" customFormat="1" x14ac:dyDescent="0.25">
      <c r="A46" s="14" t="s">
        <v>186</v>
      </c>
      <c r="B46" s="15" t="s">
        <v>86</v>
      </c>
      <c r="C46" s="16" t="s">
        <v>28</v>
      </c>
      <c r="D46" s="48"/>
      <c r="E46" s="16"/>
      <c r="F46" s="18" t="s">
        <v>87</v>
      </c>
      <c r="G46" s="39"/>
      <c r="H46" s="19">
        <v>43851</v>
      </c>
      <c r="I46" s="19">
        <v>43993</v>
      </c>
      <c r="J46" s="40">
        <v>43997</v>
      </c>
      <c r="K46" s="41">
        <v>2650</v>
      </c>
      <c r="L46" s="32" t="s">
        <v>62</v>
      </c>
      <c r="M46" s="33">
        <v>3</v>
      </c>
      <c r="N46" s="19">
        <v>43889</v>
      </c>
      <c r="O46" s="32">
        <v>600</v>
      </c>
      <c r="P46" s="15" t="s">
        <v>184</v>
      </c>
      <c r="Q46" s="33">
        <v>59</v>
      </c>
      <c r="R46" s="34">
        <v>43949</v>
      </c>
      <c r="S46" s="35">
        <v>1500</v>
      </c>
      <c r="T46" s="28"/>
      <c r="U46" s="23"/>
      <c r="V46" s="25"/>
      <c r="W46" s="27"/>
      <c r="X46" s="28" t="s">
        <v>92</v>
      </c>
      <c r="Y46" s="23"/>
      <c r="Z46" s="25"/>
      <c r="AA46" s="27"/>
      <c r="AB46" s="28"/>
      <c r="AC46" s="23"/>
      <c r="AD46" s="25"/>
      <c r="AE46" s="22"/>
      <c r="AF46" s="27"/>
      <c r="AG46" s="29">
        <f t="shared" si="0"/>
        <v>2100</v>
      </c>
      <c r="AH46" s="22">
        <f t="shared" si="1"/>
        <v>550</v>
      </c>
      <c r="AI46" s="36" t="s">
        <v>34</v>
      </c>
      <c r="AJ46" s="37" t="s">
        <v>66</v>
      </c>
      <c r="AK46" s="37" t="s">
        <v>35</v>
      </c>
      <c r="AL46" s="37" t="s">
        <v>187</v>
      </c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8"/>
      <c r="GM46" s="38"/>
      <c r="GN46" s="38"/>
      <c r="GO46" s="38"/>
      <c r="GP46" s="38"/>
      <c r="GQ46" s="38"/>
      <c r="GR46" s="38"/>
      <c r="GS46" s="38"/>
      <c r="GT46" s="38"/>
      <c r="GU46" s="38"/>
      <c r="GV46" s="38"/>
      <c r="GW46" s="38"/>
      <c r="GX46" s="38"/>
      <c r="GY46" s="38"/>
      <c r="GZ46" s="38"/>
      <c r="HA46" s="38"/>
      <c r="HB46" s="38"/>
      <c r="HC46" s="38"/>
      <c r="HD46" s="38"/>
      <c r="HE46" s="38"/>
      <c r="HF46" s="38"/>
      <c r="HG46" s="38"/>
      <c r="HH46" s="38"/>
      <c r="HI46" s="38"/>
      <c r="HJ46" s="38"/>
      <c r="HK46" s="38"/>
      <c r="HL46" s="38"/>
      <c r="HM46" s="38"/>
      <c r="HN46" s="38"/>
      <c r="HO46" s="38"/>
      <c r="HP46" s="38"/>
      <c r="HQ46" s="38"/>
      <c r="HR46" s="38"/>
      <c r="HS46" s="38"/>
      <c r="HT46" s="38"/>
      <c r="HU46" s="52"/>
      <c r="HV46" s="25"/>
      <c r="HW46" s="25"/>
    </row>
    <row r="47" spans="1:231" s="15" customFormat="1" x14ac:dyDescent="0.25">
      <c r="A47" s="14" t="s">
        <v>188</v>
      </c>
      <c r="B47" s="15" t="s">
        <v>86</v>
      </c>
      <c r="C47" s="16" t="s">
        <v>53</v>
      </c>
      <c r="D47" s="48"/>
      <c r="E47" s="48"/>
      <c r="F47" s="18" t="s">
        <v>70</v>
      </c>
      <c r="H47" s="19">
        <v>43874</v>
      </c>
      <c r="I47" s="19">
        <v>44000</v>
      </c>
      <c r="J47" s="40">
        <v>43949</v>
      </c>
      <c r="K47" s="41">
        <v>2650</v>
      </c>
      <c r="L47" s="53" t="s">
        <v>88</v>
      </c>
      <c r="M47" s="54">
        <v>3</v>
      </c>
      <c r="N47" s="55">
        <v>43893</v>
      </c>
      <c r="O47" s="32">
        <v>800</v>
      </c>
      <c r="P47" s="15" t="s">
        <v>189</v>
      </c>
      <c r="Q47" s="33">
        <v>205</v>
      </c>
      <c r="R47" s="34">
        <v>43977</v>
      </c>
      <c r="S47" s="35">
        <v>500</v>
      </c>
      <c r="T47" s="42" t="s">
        <v>101</v>
      </c>
      <c r="U47" s="33">
        <v>242</v>
      </c>
      <c r="V47" s="19">
        <v>44006</v>
      </c>
      <c r="W47" s="35">
        <v>225</v>
      </c>
      <c r="X47" s="28"/>
      <c r="Y47" s="23"/>
      <c r="Z47" s="25"/>
      <c r="AA47" s="27"/>
      <c r="AB47" s="28"/>
      <c r="AC47" s="23"/>
      <c r="AD47" s="25"/>
      <c r="AE47" s="22"/>
      <c r="AF47" s="27"/>
      <c r="AG47" s="29">
        <f t="shared" si="0"/>
        <v>1525</v>
      </c>
      <c r="AH47" s="22">
        <f t="shared" si="1"/>
        <v>1125</v>
      </c>
      <c r="AI47" s="56" t="s">
        <v>190</v>
      </c>
      <c r="AJ47" s="37" t="s">
        <v>154</v>
      </c>
      <c r="AK47" s="37" t="s">
        <v>56</v>
      </c>
      <c r="AL47" s="37" t="s">
        <v>66</v>
      </c>
      <c r="AM47" s="37" t="s">
        <v>191</v>
      </c>
      <c r="AN47" s="37" t="s">
        <v>192</v>
      </c>
      <c r="AO47" s="37" t="s">
        <v>192</v>
      </c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7"/>
      <c r="DS47" s="37"/>
      <c r="DT47" s="37"/>
      <c r="DU47" s="37"/>
      <c r="DV47" s="37"/>
      <c r="DW47" s="37"/>
      <c r="DX47" s="37"/>
      <c r="DY47" s="37"/>
      <c r="DZ47" s="37"/>
      <c r="EA47" s="37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25"/>
      <c r="FC47" s="25"/>
      <c r="FD47" s="25"/>
      <c r="FE47" s="25"/>
      <c r="FF47" s="25"/>
      <c r="FG47" s="25"/>
      <c r="FH47" s="25"/>
      <c r="FI47" s="25"/>
      <c r="FJ47" s="25"/>
      <c r="FK47" s="25"/>
      <c r="FL47" s="25"/>
      <c r="FM47" s="25"/>
      <c r="FN47" s="25"/>
      <c r="FO47" s="25"/>
      <c r="FP47" s="25"/>
      <c r="FQ47" s="25"/>
      <c r="FR47" s="25"/>
      <c r="FS47" s="25"/>
      <c r="FT47" s="25"/>
      <c r="FU47" s="25"/>
      <c r="FV47" s="25"/>
      <c r="FW47" s="25"/>
      <c r="FX47" s="25"/>
      <c r="FY47" s="25"/>
      <c r="FZ47" s="25"/>
      <c r="GA47" s="25"/>
      <c r="GB47" s="25"/>
      <c r="GC47" s="25"/>
      <c r="GD47" s="25"/>
      <c r="GE47" s="25"/>
      <c r="GF47" s="25"/>
      <c r="GG47" s="25"/>
      <c r="GH47" s="25"/>
      <c r="GI47" s="25"/>
      <c r="GJ47" s="25"/>
      <c r="GK47" s="25"/>
      <c r="GL47" s="25"/>
      <c r="GM47" s="25"/>
      <c r="GN47" s="25"/>
      <c r="GO47" s="25"/>
      <c r="GP47" s="25"/>
      <c r="GQ47" s="25"/>
      <c r="GR47" s="25"/>
      <c r="GS47" s="25"/>
      <c r="GT47" s="25"/>
      <c r="GU47" s="25"/>
      <c r="GV47" s="25"/>
      <c r="GW47" s="25"/>
      <c r="GX47" s="25"/>
      <c r="GY47" s="25"/>
      <c r="GZ47" s="25"/>
      <c r="HA47" s="25"/>
      <c r="HB47" s="25"/>
      <c r="HC47" s="25"/>
      <c r="HD47" s="25"/>
      <c r="HE47" s="25"/>
      <c r="HF47" s="25"/>
      <c r="HG47" s="25"/>
      <c r="HH47" s="25"/>
      <c r="HI47" s="25"/>
      <c r="HJ47" s="25"/>
      <c r="HK47" s="25"/>
      <c r="HL47" s="25"/>
      <c r="HM47" s="25"/>
      <c r="HN47" s="25"/>
      <c r="HO47" s="25"/>
      <c r="HP47" s="25"/>
      <c r="HQ47" s="25"/>
      <c r="HR47" s="25"/>
      <c r="HS47" s="25"/>
      <c r="HT47" s="25"/>
      <c r="HU47" s="25"/>
      <c r="HV47" s="25"/>
      <c r="HW47" s="25"/>
    </row>
    <row r="48" spans="1:231" s="15" customFormat="1" x14ac:dyDescent="0.25">
      <c r="A48" s="14" t="s">
        <v>193</v>
      </c>
      <c r="B48" s="15" t="s">
        <v>86</v>
      </c>
      <c r="C48" s="16" t="s">
        <v>53</v>
      </c>
      <c r="D48" s="48"/>
      <c r="E48" s="18"/>
      <c r="F48" s="18" t="s">
        <v>70</v>
      </c>
      <c r="G48" s="15" t="s">
        <v>194</v>
      </c>
      <c r="H48" s="19">
        <v>43875</v>
      </c>
      <c r="I48" s="19">
        <v>44006</v>
      </c>
      <c r="J48" s="40">
        <v>43976</v>
      </c>
      <c r="K48" s="41">
        <v>2650</v>
      </c>
      <c r="L48" s="32" t="s">
        <v>62</v>
      </c>
      <c r="M48" s="33">
        <v>3</v>
      </c>
      <c r="N48" s="19">
        <v>43889</v>
      </c>
      <c r="O48" s="32">
        <v>800</v>
      </c>
      <c r="P48" s="15" t="s">
        <v>189</v>
      </c>
      <c r="Q48" s="33">
        <v>205</v>
      </c>
      <c r="R48" s="34">
        <v>43977</v>
      </c>
      <c r="S48" s="35">
        <v>500</v>
      </c>
      <c r="T48" s="42" t="s">
        <v>101</v>
      </c>
      <c r="U48" s="23"/>
      <c r="V48" s="25" t="s">
        <v>195</v>
      </c>
      <c r="W48" s="27">
        <v>225</v>
      </c>
      <c r="X48" s="42" t="s">
        <v>19</v>
      </c>
      <c r="Y48" s="51" t="s">
        <v>149</v>
      </c>
      <c r="Z48" s="24">
        <v>43896</v>
      </c>
      <c r="AA48" s="57">
        <v>80</v>
      </c>
      <c r="AB48" s="28"/>
      <c r="AC48" s="23"/>
      <c r="AD48" s="25"/>
      <c r="AE48" s="22"/>
      <c r="AF48" s="27"/>
      <c r="AG48" s="29">
        <f t="shared" si="0"/>
        <v>1525</v>
      </c>
      <c r="AH48" s="22">
        <f t="shared" si="1"/>
        <v>1125</v>
      </c>
      <c r="AI48" s="56" t="s">
        <v>190</v>
      </c>
      <c r="AJ48" s="37" t="s">
        <v>152</v>
      </c>
      <c r="AK48" s="37" t="s">
        <v>35</v>
      </c>
      <c r="AL48" s="37" t="s">
        <v>196</v>
      </c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  <c r="FB48" s="25"/>
      <c r="FC48" s="25"/>
      <c r="FD48" s="25"/>
      <c r="FE48" s="25"/>
      <c r="FF48" s="25"/>
      <c r="FG48" s="25"/>
      <c r="FH48" s="25"/>
      <c r="FI48" s="25"/>
      <c r="FJ48" s="25"/>
      <c r="FK48" s="25"/>
      <c r="FL48" s="25"/>
      <c r="FM48" s="25"/>
      <c r="FN48" s="25"/>
      <c r="FO48" s="25"/>
      <c r="FP48" s="25"/>
      <c r="FQ48" s="25"/>
      <c r="FR48" s="25"/>
      <c r="FS48" s="25"/>
      <c r="FT48" s="25"/>
      <c r="FU48" s="25"/>
      <c r="FV48" s="25"/>
      <c r="FW48" s="25"/>
      <c r="FX48" s="25"/>
      <c r="FY48" s="25"/>
      <c r="FZ48" s="25"/>
      <c r="GA48" s="25"/>
      <c r="GB48" s="25"/>
      <c r="GC48" s="25"/>
      <c r="GD48" s="25"/>
      <c r="GE48" s="25"/>
      <c r="GF48" s="25"/>
      <c r="GG48" s="25"/>
      <c r="GH48" s="25"/>
      <c r="GI48" s="25"/>
      <c r="GJ48" s="25"/>
      <c r="GK48" s="25"/>
      <c r="GL48" s="25"/>
      <c r="GM48" s="25"/>
      <c r="GN48" s="25"/>
      <c r="GO48" s="25"/>
      <c r="GP48" s="25"/>
      <c r="GQ48" s="25"/>
      <c r="GR48" s="25"/>
      <c r="GS48" s="25"/>
      <c r="GT48" s="25"/>
      <c r="GU48" s="25"/>
      <c r="GV48" s="25"/>
      <c r="GW48" s="25"/>
      <c r="GX48" s="25"/>
      <c r="GY48" s="25"/>
      <c r="GZ48" s="25"/>
      <c r="HA48" s="25"/>
      <c r="HB48" s="25"/>
      <c r="HC48" s="25"/>
      <c r="HD48" s="25"/>
      <c r="HE48" s="25"/>
      <c r="HF48" s="25"/>
      <c r="HG48" s="25"/>
      <c r="HH48" s="25"/>
      <c r="HI48" s="25"/>
      <c r="HJ48" s="25"/>
      <c r="HK48" s="25"/>
      <c r="HL48" s="25"/>
      <c r="HM48" s="25"/>
      <c r="HN48" s="25"/>
      <c r="HO48" s="25"/>
      <c r="HP48" s="25"/>
      <c r="HQ48" s="25"/>
      <c r="HR48" s="25"/>
      <c r="HS48" s="25"/>
      <c r="HT48" s="25"/>
      <c r="HV48" s="37"/>
      <c r="HW48" s="37"/>
    </row>
    <row r="49" spans="1:231" s="15" customFormat="1" x14ac:dyDescent="0.25">
      <c r="A49" s="14" t="s">
        <v>197</v>
      </c>
      <c r="B49" s="15" t="s">
        <v>86</v>
      </c>
      <c r="C49" s="16" t="s">
        <v>198</v>
      </c>
      <c r="D49" s="48"/>
      <c r="E49" s="18"/>
      <c r="F49" s="18"/>
      <c r="H49" s="19">
        <v>43873</v>
      </c>
      <c r="I49" s="19">
        <v>43957</v>
      </c>
      <c r="J49" s="40">
        <v>43959</v>
      </c>
      <c r="K49" s="41">
        <v>2650</v>
      </c>
      <c r="L49" s="53" t="s">
        <v>120</v>
      </c>
      <c r="M49" s="33">
        <v>7</v>
      </c>
      <c r="N49" s="19">
        <v>43890</v>
      </c>
      <c r="O49" s="32">
        <v>900</v>
      </c>
      <c r="P49" s="15" t="s">
        <v>189</v>
      </c>
      <c r="Q49" s="33">
        <v>205</v>
      </c>
      <c r="R49" s="34">
        <v>43977</v>
      </c>
      <c r="S49" s="35">
        <v>1100</v>
      </c>
      <c r="T49" s="28"/>
      <c r="U49" s="23"/>
      <c r="V49" s="25"/>
      <c r="W49" s="27"/>
      <c r="X49" s="28" t="s">
        <v>92</v>
      </c>
      <c r="Y49" s="23"/>
      <c r="Z49" s="25"/>
      <c r="AA49" s="27">
        <v>80</v>
      </c>
      <c r="AB49" s="28"/>
      <c r="AC49" s="23"/>
      <c r="AD49" s="25"/>
      <c r="AE49" s="22"/>
      <c r="AF49" s="27"/>
      <c r="AG49" s="29">
        <f t="shared" si="0"/>
        <v>2000</v>
      </c>
      <c r="AH49" s="22">
        <f t="shared" si="1"/>
        <v>650</v>
      </c>
      <c r="AI49" s="36" t="s">
        <v>199</v>
      </c>
      <c r="AJ49" s="37" t="s">
        <v>35</v>
      </c>
      <c r="AK49" s="37" t="s">
        <v>200</v>
      </c>
      <c r="AL49" s="37" t="s">
        <v>201</v>
      </c>
      <c r="AM49" s="37" t="s">
        <v>202</v>
      </c>
      <c r="AN49" s="37" t="s">
        <v>203</v>
      </c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/>
      <c r="FX49" s="25"/>
      <c r="FY49" s="25"/>
      <c r="FZ49" s="25"/>
      <c r="GA49" s="25"/>
      <c r="GB49" s="25"/>
      <c r="GC49" s="25"/>
      <c r="GD49" s="25"/>
      <c r="GE49" s="25"/>
      <c r="GF49" s="25"/>
      <c r="GG49" s="25"/>
      <c r="GH49" s="25"/>
      <c r="GI49" s="25"/>
      <c r="GJ49" s="25"/>
      <c r="GK49" s="25"/>
      <c r="GL49" s="25"/>
      <c r="GM49" s="25"/>
      <c r="GN49" s="25"/>
      <c r="GO49" s="25"/>
      <c r="GP49" s="25"/>
      <c r="GQ49" s="25"/>
      <c r="GR49" s="25"/>
      <c r="GS49" s="25"/>
      <c r="GT49" s="25"/>
      <c r="GU49" s="25"/>
      <c r="GV49" s="25"/>
      <c r="GW49" s="25"/>
      <c r="GX49" s="25"/>
      <c r="GY49" s="25"/>
      <c r="GZ49" s="25"/>
      <c r="HA49" s="25"/>
      <c r="HB49" s="25"/>
      <c r="HC49" s="25"/>
      <c r="HD49" s="25"/>
      <c r="HE49" s="25"/>
      <c r="HF49" s="25"/>
      <c r="HG49" s="25"/>
      <c r="HH49" s="25"/>
      <c r="HI49" s="25"/>
      <c r="HJ49" s="25"/>
      <c r="HK49" s="25"/>
      <c r="HL49" s="25"/>
      <c r="HM49" s="25"/>
      <c r="HN49" s="25"/>
      <c r="HO49" s="25"/>
      <c r="HP49" s="25"/>
      <c r="HQ49" s="25"/>
      <c r="HR49" s="25"/>
      <c r="HS49" s="25"/>
      <c r="HT49" s="25"/>
      <c r="HU49" s="25"/>
    </row>
    <row r="50" spans="1:231" s="15" customFormat="1" x14ac:dyDescent="0.25">
      <c r="A50" s="14" t="s">
        <v>204</v>
      </c>
      <c r="B50" s="15" t="s">
        <v>86</v>
      </c>
      <c r="C50" s="16" t="s">
        <v>28</v>
      </c>
      <c r="D50" s="48"/>
      <c r="E50" s="16"/>
      <c r="F50" s="18"/>
      <c r="H50" s="19">
        <v>43873</v>
      </c>
      <c r="I50" s="19">
        <v>43985</v>
      </c>
      <c r="J50" s="40">
        <v>43949</v>
      </c>
      <c r="K50" s="41">
        <v>2650</v>
      </c>
      <c r="L50" s="32" t="s">
        <v>42</v>
      </c>
      <c r="M50" s="33">
        <v>6</v>
      </c>
      <c r="N50" s="19">
        <v>43921</v>
      </c>
      <c r="O50" s="32">
        <v>700</v>
      </c>
      <c r="P50" s="15" t="s">
        <v>189</v>
      </c>
      <c r="Q50" s="33">
        <v>205</v>
      </c>
      <c r="R50" s="34">
        <v>43977</v>
      </c>
      <c r="S50" s="35">
        <v>1100</v>
      </c>
      <c r="T50" s="28"/>
      <c r="U50" s="23"/>
      <c r="V50" s="25"/>
      <c r="W50" s="27"/>
      <c r="X50" s="42" t="s">
        <v>19</v>
      </c>
      <c r="Y50" s="43" t="s">
        <v>149</v>
      </c>
      <c r="Z50" s="19">
        <v>43896</v>
      </c>
      <c r="AA50" s="35">
        <v>80</v>
      </c>
      <c r="AB50" s="28"/>
      <c r="AC50" s="23"/>
      <c r="AD50" s="25"/>
      <c r="AE50" s="22"/>
      <c r="AF50" s="27"/>
      <c r="AG50" s="29">
        <f t="shared" si="0"/>
        <v>1800</v>
      </c>
      <c r="AH50" s="22">
        <f t="shared" si="1"/>
        <v>850</v>
      </c>
      <c r="AI50" s="56" t="s">
        <v>190</v>
      </c>
      <c r="AJ50" s="37" t="s">
        <v>35</v>
      </c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  <c r="FB50" s="25"/>
      <c r="FC50" s="25"/>
      <c r="FD50" s="25"/>
      <c r="FE50" s="25"/>
      <c r="FF50" s="25"/>
      <c r="FG50" s="25"/>
      <c r="FH50" s="25"/>
      <c r="FI50" s="25"/>
      <c r="FJ50" s="25"/>
      <c r="FK50" s="25"/>
      <c r="FL50" s="25"/>
      <c r="FM50" s="25"/>
      <c r="FN50" s="25"/>
      <c r="FO50" s="25"/>
      <c r="FP50" s="25"/>
      <c r="FQ50" s="25"/>
      <c r="FR50" s="25"/>
      <c r="FS50" s="25"/>
      <c r="FT50" s="25"/>
      <c r="FU50" s="25"/>
      <c r="FV50" s="25"/>
      <c r="FW50" s="25"/>
      <c r="FX50" s="25"/>
      <c r="FY50" s="25"/>
      <c r="FZ50" s="25"/>
      <c r="GA50" s="25"/>
      <c r="GB50" s="25"/>
      <c r="GC50" s="25"/>
      <c r="GD50" s="25"/>
      <c r="GE50" s="25"/>
      <c r="GF50" s="25"/>
      <c r="GG50" s="25"/>
      <c r="GH50" s="25"/>
      <c r="GI50" s="25"/>
      <c r="GJ50" s="25"/>
      <c r="GK50" s="25"/>
      <c r="GL50" s="25"/>
      <c r="GM50" s="25"/>
      <c r="GN50" s="25"/>
      <c r="GO50" s="25"/>
      <c r="GP50" s="25"/>
      <c r="GQ50" s="25"/>
      <c r="GR50" s="25"/>
      <c r="GS50" s="25"/>
      <c r="GT50" s="25"/>
      <c r="GU50" s="25"/>
      <c r="GV50" s="25"/>
      <c r="GW50" s="25"/>
      <c r="GX50" s="25"/>
      <c r="GY50" s="25"/>
      <c r="GZ50" s="25"/>
      <c r="HA50" s="25"/>
      <c r="HB50" s="25"/>
      <c r="HC50" s="25"/>
      <c r="HD50" s="25"/>
      <c r="HE50" s="25"/>
      <c r="HF50" s="25"/>
      <c r="HG50" s="25"/>
      <c r="HH50" s="25"/>
      <c r="HI50" s="25"/>
      <c r="HJ50" s="25"/>
      <c r="HK50" s="25"/>
      <c r="HL50" s="25"/>
      <c r="HM50" s="25"/>
      <c r="HN50" s="25"/>
      <c r="HO50" s="25"/>
      <c r="HP50" s="25"/>
      <c r="HQ50" s="25"/>
      <c r="HR50" s="25"/>
      <c r="HS50" s="25"/>
      <c r="HT50" s="25"/>
      <c r="HU50" s="25"/>
      <c r="HV50" s="38"/>
      <c r="HW50" s="38"/>
    </row>
    <row r="51" spans="1:231" s="15" customFormat="1" x14ac:dyDescent="0.25">
      <c r="A51" s="14" t="s">
        <v>205</v>
      </c>
      <c r="B51" s="15" t="s">
        <v>86</v>
      </c>
      <c r="C51" s="16" t="s">
        <v>28</v>
      </c>
      <c r="D51" s="48"/>
      <c r="E51" s="18"/>
      <c r="F51" s="18"/>
      <c r="H51" s="19">
        <v>43880</v>
      </c>
      <c r="I51" s="19">
        <v>43962</v>
      </c>
      <c r="J51" s="40">
        <v>43938</v>
      </c>
      <c r="K51" s="41">
        <v>2650</v>
      </c>
      <c r="L51" s="32" t="s">
        <v>88</v>
      </c>
      <c r="M51" s="33">
        <v>3</v>
      </c>
      <c r="N51" s="19">
        <v>43893</v>
      </c>
      <c r="O51" s="32">
        <v>700</v>
      </c>
      <c r="P51" s="15" t="s">
        <v>189</v>
      </c>
      <c r="Q51" s="33">
        <v>205</v>
      </c>
      <c r="R51" s="34">
        <v>43977</v>
      </c>
      <c r="S51" s="35">
        <v>1100</v>
      </c>
      <c r="T51" s="28"/>
      <c r="U51" s="23"/>
      <c r="V51" s="25"/>
      <c r="W51" s="27"/>
      <c r="X51" s="28"/>
      <c r="Y51" s="23"/>
      <c r="Z51" s="25"/>
      <c r="AA51" s="27"/>
      <c r="AB51" s="28"/>
      <c r="AC51" s="23"/>
      <c r="AD51" s="25"/>
      <c r="AE51" s="22"/>
      <c r="AF51" s="27"/>
      <c r="AG51" s="29">
        <f t="shared" si="0"/>
        <v>1800</v>
      </c>
      <c r="AH51" s="22">
        <f t="shared" si="1"/>
        <v>850</v>
      </c>
      <c r="AI51" s="36" t="s">
        <v>34</v>
      </c>
      <c r="AJ51" s="37" t="s">
        <v>206</v>
      </c>
      <c r="AK51" s="37" t="s">
        <v>207</v>
      </c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7"/>
      <c r="DS51" s="37"/>
      <c r="DT51" s="37"/>
      <c r="DU51" s="37"/>
      <c r="DV51" s="37"/>
      <c r="DW51" s="37"/>
      <c r="DX51" s="37"/>
      <c r="DY51" s="37"/>
      <c r="DZ51" s="37"/>
      <c r="EA51" s="37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/>
      <c r="FX51" s="25"/>
      <c r="FY51" s="25"/>
      <c r="FZ51" s="25"/>
      <c r="GA51" s="25"/>
      <c r="GB51" s="25"/>
      <c r="GC51" s="25"/>
      <c r="GD51" s="25"/>
      <c r="GE51" s="25"/>
      <c r="GF51" s="25"/>
      <c r="GG51" s="25"/>
      <c r="GH51" s="25"/>
      <c r="GI51" s="25"/>
      <c r="GJ51" s="25"/>
      <c r="GK51" s="25"/>
      <c r="GL51" s="25"/>
      <c r="GM51" s="25"/>
      <c r="GN51" s="25"/>
      <c r="GO51" s="25"/>
      <c r="GP51" s="25"/>
      <c r="GQ51" s="25"/>
      <c r="GR51" s="25"/>
      <c r="GS51" s="25"/>
      <c r="GT51" s="25"/>
      <c r="GU51" s="25"/>
      <c r="GV51" s="25"/>
      <c r="GW51" s="25"/>
      <c r="GX51" s="25"/>
      <c r="GY51" s="25"/>
      <c r="GZ51" s="25"/>
      <c r="HA51" s="25"/>
      <c r="HB51" s="25"/>
      <c r="HC51" s="25"/>
      <c r="HD51" s="25"/>
      <c r="HE51" s="25"/>
      <c r="HF51" s="25"/>
      <c r="HG51" s="25"/>
      <c r="HH51" s="25"/>
      <c r="HI51" s="25"/>
      <c r="HJ51" s="25"/>
      <c r="HK51" s="25"/>
      <c r="HL51" s="25"/>
      <c r="HM51" s="25"/>
      <c r="HN51" s="25"/>
      <c r="HO51" s="25"/>
      <c r="HP51" s="25"/>
      <c r="HQ51" s="25"/>
      <c r="HR51" s="25"/>
      <c r="HS51" s="25"/>
      <c r="HT51" s="25"/>
      <c r="HU51" s="25"/>
      <c r="HV51" s="25"/>
      <c r="HW51" s="25"/>
    </row>
    <row r="52" spans="1:231" s="15" customFormat="1" x14ac:dyDescent="0.25">
      <c r="A52" s="14" t="s">
        <v>208</v>
      </c>
      <c r="B52" s="15" t="s">
        <v>86</v>
      </c>
      <c r="C52" s="16" t="s">
        <v>28</v>
      </c>
      <c r="D52" s="48"/>
      <c r="E52" s="48"/>
      <c r="F52" s="18" t="s">
        <v>209</v>
      </c>
      <c r="G52" s="15" t="s">
        <v>210</v>
      </c>
      <c r="H52" s="19">
        <v>43901</v>
      </c>
      <c r="I52" s="19">
        <v>44004</v>
      </c>
      <c r="J52" s="40">
        <v>44011</v>
      </c>
      <c r="K52" s="41">
        <v>2650</v>
      </c>
      <c r="L52" s="32" t="s">
        <v>62</v>
      </c>
      <c r="M52" s="33">
        <v>4</v>
      </c>
      <c r="N52" s="19">
        <v>43916</v>
      </c>
      <c r="O52" s="58">
        <v>0</v>
      </c>
      <c r="P52" s="25" t="s">
        <v>189</v>
      </c>
      <c r="Q52" s="23"/>
      <c r="R52" s="26"/>
      <c r="S52" s="27">
        <v>1600</v>
      </c>
      <c r="T52" s="28"/>
      <c r="U52" s="23"/>
      <c r="V52" s="25"/>
      <c r="W52" s="27"/>
      <c r="X52" s="28"/>
      <c r="Y52" s="23"/>
      <c r="Z52" s="25"/>
      <c r="AA52" s="27"/>
      <c r="AB52" s="28"/>
      <c r="AC52" s="23"/>
      <c r="AD52" s="25"/>
      <c r="AE52" s="22"/>
      <c r="AF52" s="27"/>
      <c r="AG52" s="29">
        <f t="shared" si="0"/>
        <v>1600</v>
      </c>
      <c r="AH52" s="22">
        <f t="shared" si="1"/>
        <v>1050</v>
      </c>
      <c r="AI52" s="36" t="s">
        <v>34</v>
      </c>
      <c r="AJ52" s="37" t="s">
        <v>66</v>
      </c>
      <c r="AK52" s="37" t="s">
        <v>211</v>
      </c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  <c r="FF52" s="37"/>
      <c r="FG52" s="37"/>
      <c r="FH52" s="37"/>
      <c r="FI52" s="37"/>
      <c r="FJ52" s="37"/>
      <c r="FK52" s="37"/>
      <c r="FL52" s="37"/>
      <c r="FM52" s="37"/>
      <c r="FN52" s="37"/>
      <c r="FO52" s="37"/>
      <c r="FP52" s="37"/>
      <c r="FQ52" s="37"/>
      <c r="FR52" s="37"/>
      <c r="FS52" s="37"/>
      <c r="FT52" s="37"/>
      <c r="FU52" s="37"/>
      <c r="FV52" s="37"/>
      <c r="FW52" s="37"/>
      <c r="FX52" s="37"/>
      <c r="FY52" s="37"/>
      <c r="FZ52" s="37"/>
      <c r="GA52" s="37"/>
      <c r="GB52" s="37"/>
      <c r="GC52" s="37"/>
      <c r="GD52" s="37"/>
      <c r="GE52" s="37"/>
      <c r="GF52" s="37"/>
      <c r="GG52" s="37"/>
      <c r="GH52" s="37"/>
      <c r="GI52" s="37"/>
      <c r="GJ52" s="37"/>
      <c r="GK52" s="37"/>
      <c r="GL52" s="37"/>
      <c r="GM52" s="37"/>
      <c r="GN52" s="37"/>
      <c r="GO52" s="37"/>
      <c r="GP52" s="37"/>
      <c r="GQ52" s="37"/>
      <c r="GR52" s="37"/>
      <c r="GS52" s="37"/>
      <c r="GT52" s="37"/>
      <c r="GU52" s="37"/>
      <c r="GV52" s="37"/>
      <c r="GW52" s="37"/>
      <c r="GX52" s="37"/>
      <c r="GY52" s="37"/>
      <c r="GZ52" s="37"/>
      <c r="HA52" s="37"/>
      <c r="HB52" s="37"/>
      <c r="HC52" s="37"/>
      <c r="HD52" s="37"/>
      <c r="HE52" s="37"/>
      <c r="HF52" s="37"/>
      <c r="HG52" s="37"/>
      <c r="HH52" s="37"/>
      <c r="HI52" s="37"/>
      <c r="HJ52" s="37"/>
      <c r="HK52" s="37"/>
      <c r="HL52" s="37"/>
      <c r="HM52" s="37"/>
      <c r="HN52" s="37"/>
      <c r="HO52" s="37"/>
      <c r="HP52" s="37"/>
      <c r="HQ52" s="37"/>
      <c r="HR52" s="37"/>
      <c r="HS52" s="37"/>
      <c r="HT52" s="37"/>
      <c r="HU52" s="25"/>
      <c r="HV52" s="25"/>
      <c r="HW52" s="25"/>
    </row>
    <row r="53" spans="1:231" s="15" customFormat="1" x14ac:dyDescent="0.25">
      <c r="A53" s="14" t="s">
        <v>212</v>
      </c>
      <c r="B53" s="15" t="s">
        <v>86</v>
      </c>
      <c r="C53" s="16" t="s">
        <v>53</v>
      </c>
      <c r="D53" s="48"/>
      <c r="E53" s="18"/>
      <c r="F53" s="18"/>
      <c r="H53" s="19">
        <v>43875</v>
      </c>
      <c r="I53" s="19">
        <v>43937</v>
      </c>
      <c r="J53" s="40">
        <v>43938</v>
      </c>
      <c r="K53" s="41">
        <v>2650</v>
      </c>
      <c r="L53" s="32" t="s">
        <v>42</v>
      </c>
      <c r="M53" s="33">
        <v>6</v>
      </c>
      <c r="N53" s="19">
        <v>43921</v>
      </c>
      <c r="O53" s="32">
        <v>500</v>
      </c>
      <c r="P53" s="15" t="s">
        <v>189</v>
      </c>
      <c r="Q53" s="33">
        <v>205</v>
      </c>
      <c r="R53" s="34">
        <v>43977</v>
      </c>
      <c r="S53" s="35">
        <v>1400</v>
      </c>
      <c r="T53" s="42"/>
      <c r="U53" s="33"/>
      <c r="W53" s="35"/>
      <c r="X53" s="42"/>
      <c r="Y53" s="33"/>
      <c r="AA53" s="35"/>
      <c r="AB53" s="42"/>
      <c r="AC53" s="33"/>
      <c r="AE53" s="32"/>
      <c r="AF53" s="35"/>
      <c r="AG53" s="47">
        <f t="shared" si="0"/>
        <v>1900</v>
      </c>
      <c r="AH53" s="32">
        <f t="shared" si="1"/>
        <v>750</v>
      </c>
      <c r="AI53" s="56" t="s">
        <v>190</v>
      </c>
      <c r="AJ53" s="37" t="s">
        <v>55</v>
      </c>
      <c r="AK53" s="37" t="s">
        <v>56</v>
      </c>
      <c r="AL53" s="37" t="s">
        <v>213</v>
      </c>
      <c r="AM53" s="37" t="s">
        <v>133</v>
      </c>
      <c r="AN53" s="37" t="s">
        <v>214</v>
      </c>
      <c r="AO53" s="37" t="s">
        <v>215</v>
      </c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</row>
    <row r="54" spans="1:231" s="15" customFormat="1" x14ac:dyDescent="0.25">
      <c r="A54" s="14" t="s">
        <v>216</v>
      </c>
      <c r="B54" s="15" t="s">
        <v>86</v>
      </c>
      <c r="C54" s="16" t="s">
        <v>53</v>
      </c>
      <c r="D54" s="48"/>
      <c r="E54" s="18"/>
      <c r="F54" s="18"/>
      <c r="G54" s="39"/>
      <c r="H54" s="19">
        <v>43880</v>
      </c>
      <c r="I54" s="19">
        <v>43973</v>
      </c>
      <c r="J54" s="40">
        <v>43959</v>
      </c>
      <c r="K54" s="41">
        <v>2650</v>
      </c>
      <c r="L54" s="32" t="s">
        <v>62</v>
      </c>
      <c r="M54" s="33">
        <v>3</v>
      </c>
      <c r="N54" s="19">
        <v>43889</v>
      </c>
      <c r="O54" s="32">
        <v>500</v>
      </c>
      <c r="P54" s="15" t="s">
        <v>189</v>
      </c>
      <c r="Q54" s="33">
        <v>205</v>
      </c>
      <c r="R54" s="34">
        <v>43977</v>
      </c>
      <c r="S54" s="35">
        <v>900</v>
      </c>
      <c r="T54" s="28"/>
      <c r="U54" s="23"/>
      <c r="V54" s="25"/>
      <c r="W54" s="27"/>
      <c r="X54" s="28"/>
      <c r="Y54" s="23"/>
      <c r="Z54" s="25"/>
      <c r="AA54" s="27"/>
      <c r="AB54" s="28"/>
      <c r="AC54" s="23"/>
      <c r="AD54" s="25"/>
      <c r="AE54" s="22"/>
      <c r="AF54" s="27"/>
      <c r="AG54" s="29">
        <f t="shared" si="0"/>
        <v>1400</v>
      </c>
      <c r="AH54" s="22">
        <f t="shared" si="1"/>
        <v>1250</v>
      </c>
      <c r="AI54" s="36" t="s">
        <v>34</v>
      </c>
      <c r="AJ54" s="37" t="s">
        <v>150</v>
      </c>
      <c r="AK54" s="37" t="s">
        <v>217</v>
      </c>
      <c r="AL54" s="59" t="s">
        <v>73</v>
      </c>
      <c r="AM54" s="37" t="s">
        <v>146</v>
      </c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/>
      <c r="FX54" s="25"/>
      <c r="FY54" s="25"/>
      <c r="FZ54" s="25"/>
      <c r="GA54" s="25"/>
      <c r="GB54" s="25"/>
      <c r="GC54" s="25"/>
      <c r="GD54" s="25"/>
      <c r="GE54" s="25"/>
      <c r="GF54" s="25"/>
      <c r="GG54" s="25"/>
      <c r="GH54" s="25"/>
      <c r="GI54" s="25"/>
      <c r="GJ54" s="25"/>
      <c r="GK54" s="25"/>
      <c r="GL54" s="25"/>
      <c r="GM54" s="25"/>
      <c r="GN54" s="25"/>
      <c r="GO54" s="25"/>
      <c r="GP54" s="25"/>
      <c r="GQ54" s="25"/>
      <c r="GR54" s="25"/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HJ54" s="25"/>
      <c r="HK54" s="25"/>
      <c r="HL54" s="25"/>
      <c r="HM54" s="25"/>
      <c r="HN54" s="25"/>
      <c r="HO54" s="25"/>
      <c r="HP54" s="25"/>
      <c r="HQ54" s="25"/>
      <c r="HR54" s="25"/>
      <c r="HS54" s="25"/>
      <c r="HT54" s="25"/>
    </row>
    <row r="55" spans="1:231" s="15" customFormat="1" x14ac:dyDescent="0.25">
      <c r="A55" s="14" t="s">
        <v>218</v>
      </c>
      <c r="B55" s="15" t="s">
        <v>86</v>
      </c>
      <c r="C55" s="16" t="s">
        <v>53</v>
      </c>
      <c r="D55" s="48"/>
      <c r="E55" s="48"/>
      <c r="F55" s="18" t="s">
        <v>219</v>
      </c>
      <c r="H55" s="19">
        <v>43991</v>
      </c>
      <c r="I55" s="19">
        <v>44029</v>
      </c>
      <c r="J55" s="40">
        <v>44032</v>
      </c>
      <c r="K55" s="41">
        <v>2650</v>
      </c>
      <c r="L55" s="22" t="s">
        <v>42</v>
      </c>
      <c r="M55" s="23"/>
      <c r="N55" s="24"/>
      <c r="O55" s="32">
        <v>800</v>
      </c>
      <c r="P55" s="25" t="s">
        <v>220</v>
      </c>
      <c r="Q55" s="23"/>
      <c r="R55" s="26"/>
      <c r="S55" s="27">
        <v>800</v>
      </c>
      <c r="T55" s="28"/>
      <c r="U55" s="23"/>
      <c r="V55" s="25"/>
      <c r="W55" s="27"/>
      <c r="X55" s="28"/>
      <c r="Y55" s="23"/>
      <c r="Z55" s="25"/>
      <c r="AA55" s="27"/>
      <c r="AB55" s="28"/>
      <c r="AC55" s="23"/>
      <c r="AD55" s="25"/>
      <c r="AE55" s="22"/>
      <c r="AF55" s="27"/>
      <c r="AG55" s="29">
        <f t="shared" si="0"/>
        <v>1600</v>
      </c>
      <c r="AH55" s="22">
        <f t="shared" si="1"/>
        <v>1050</v>
      </c>
      <c r="AI55" s="30" t="s">
        <v>34</v>
      </c>
      <c r="AJ55" s="25" t="s">
        <v>74</v>
      </c>
      <c r="AK55" s="25" t="s">
        <v>67</v>
      </c>
      <c r="AL55" s="25" t="s">
        <v>66</v>
      </c>
      <c r="AM55" s="25" t="s">
        <v>221</v>
      </c>
      <c r="AN55" s="25" t="s">
        <v>222</v>
      </c>
      <c r="AO55" s="25" t="s">
        <v>223</v>
      </c>
      <c r="AP55" s="25" t="s">
        <v>77</v>
      </c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5"/>
      <c r="FI55" s="25"/>
      <c r="FJ55" s="25"/>
      <c r="FK55" s="25"/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/>
      <c r="FX55" s="25"/>
      <c r="FY55" s="25"/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</row>
    <row r="56" spans="1:231" s="15" customFormat="1" x14ac:dyDescent="0.25">
      <c r="A56" s="14" t="s">
        <v>224</v>
      </c>
      <c r="B56" s="15" t="s">
        <v>86</v>
      </c>
      <c r="C56" s="16" t="s">
        <v>28</v>
      </c>
      <c r="D56" s="48"/>
      <c r="E56" s="18"/>
      <c r="F56" s="18" t="s">
        <v>209</v>
      </c>
      <c r="H56" s="19">
        <v>43993</v>
      </c>
      <c r="I56" s="19">
        <v>44026</v>
      </c>
      <c r="J56" s="40">
        <v>44032</v>
      </c>
      <c r="K56" s="41">
        <v>2650</v>
      </c>
      <c r="L56" s="22" t="s">
        <v>42</v>
      </c>
      <c r="M56" s="23"/>
      <c r="N56" s="24"/>
      <c r="O56" s="32">
        <v>500</v>
      </c>
      <c r="P56" s="25" t="s">
        <v>220</v>
      </c>
      <c r="Q56" s="23"/>
      <c r="R56" s="26"/>
      <c r="S56" s="27">
        <v>1300</v>
      </c>
      <c r="T56" s="28"/>
      <c r="U56" s="23"/>
      <c r="V56" s="25"/>
      <c r="W56" s="27"/>
      <c r="X56" s="28"/>
      <c r="Y56" s="23"/>
      <c r="Z56" s="25"/>
      <c r="AA56" s="27"/>
      <c r="AB56" s="28"/>
      <c r="AC56" s="23"/>
      <c r="AD56" s="25"/>
      <c r="AE56" s="22"/>
      <c r="AF56" s="27"/>
      <c r="AG56" s="29">
        <f t="shared" si="0"/>
        <v>1800</v>
      </c>
      <c r="AH56" s="22">
        <f t="shared" si="1"/>
        <v>850</v>
      </c>
      <c r="AI56" s="30" t="s">
        <v>34</v>
      </c>
      <c r="AJ56" s="25" t="s">
        <v>44</v>
      </c>
      <c r="AK56" s="25" t="s">
        <v>35</v>
      </c>
      <c r="AL56" s="25" t="s">
        <v>225</v>
      </c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7"/>
      <c r="HW56" s="37"/>
    </row>
    <row r="57" spans="1:231" s="15" customFormat="1" x14ac:dyDescent="0.25">
      <c r="A57" s="14" t="s">
        <v>226</v>
      </c>
      <c r="B57" s="15" t="s">
        <v>86</v>
      </c>
      <c r="C57" s="16" t="s">
        <v>28</v>
      </c>
      <c r="D57" s="48"/>
      <c r="E57" s="18"/>
      <c r="F57" s="18" t="s">
        <v>70</v>
      </c>
      <c r="H57" s="19">
        <v>43993</v>
      </c>
      <c r="I57" s="19">
        <v>44025</v>
      </c>
      <c r="J57" s="40">
        <v>44032</v>
      </c>
      <c r="K57" s="41">
        <v>2650</v>
      </c>
      <c r="L57" s="22" t="s">
        <v>42</v>
      </c>
      <c r="M57" s="23"/>
      <c r="N57" s="24"/>
      <c r="O57" s="32">
        <v>500</v>
      </c>
      <c r="P57" s="25" t="s">
        <v>220</v>
      </c>
      <c r="Q57" s="23"/>
      <c r="R57" s="26"/>
      <c r="S57" s="27">
        <v>1300</v>
      </c>
      <c r="T57" s="28"/>
      <c r="U57" s="23"/>
      <c r="V57" s="25"/>
      <c r="W57" s="27"/>
      <c r="X57" s="28"/>
      <c r="Y57" s="23"/>
      <c r="Z57" s="25"/>
      <c r="AA57" s="27"/>
      <c r="AB57" s="28"/>
      <c r="AC57" s="23"/>
      <c r="AD57" s="25"/>
      <c r="AE57" s="22"/>
      <c r="AF57" s="27"/>
      <c r="AG57" s="29">
        <f t="shared" si="0"/>
        <v>1800</v>
      </c>
      <c r="AH57" s="22">
        <f t="shared" si="1"/>
        <v>850</v>
      </c>
      <c r="AI57" s="30" t="s">
        <v>34</v>
      </c>
      <c r="AJ57" s="25" t="s">
        <v>227</v>
      </c>
      <c r="AK57" s="25" t="s">
        <v>228</v>
      </c>
      <c r="AL57" s="25" t="s">
        <v>229</v>
      </c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  <c r="FB57" s="25"/>
      <c r="FC57" s="25"/>
      <c r="FD57" s="25"/>
      <c r="FE57" s="25"/>
      <c r="FF57" s="25"/>
      <c r="FG57" s="25"/>
      <c r="FH57" s="25"/>
      <c r="FI57" s="25"/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/>
      <c r="FX57" s="25"/>
      <c r="FY57" s="25"/>
      <c r="FZ57" s="25"/>
      <c r="GA57" s="25"/>
      <c r="GB57" s="25"/>
      <c r="GC57" s="25"/>
      <c r="GD57" s="25"/>
      <c r="GE57" s="25"/>
      <c r="GF57" s="25"/>
      <c r="GG57" s="25"/>
      <c r="GH57" s="25"/>
      <c r="GI57" s="25"/>
      <c r="GJ57" s="25"/>
      <c r="GK57" s="25"/>
      <c r="GL57" s="25"/>
      <c r="GM57" s="25"/>
      <c r="GN57" s="25"/>
      <c r="GO57" s="25"/>
      <c r="GP57" s="25"/>
      <c r="GQ57" s="25"/>
      <c r="GR57" s="25"/>
      <c r="GS57" s="25"/>
      <c r="GT57" s="25"/>
      <c r="GU57" s="25"/>
      <c r="GV57" s="25"/>
      <c r="GW57" s="25"/>
      <c r="GX57" s="25"/>
      <c r="GY57" s="25"/>
      <c r="GZ57" s="25"/>
      <c r="HA57" s="25"/>
      <c r="HB57" s="25"/>
      <c r="HC57" s="25"/>
      <c r="HD57" s="25"/>
      <c r="HE57" s="25"/>
      <c r="HF57" s="25"/>
      <c r="HG57" s="25"/>
      <c r="HH57" s="25"/>
      <c r="HI57" s="25"/>
      <c r="HJ57" s="25"/>
      <c r="HK57" s="25"/>
      <c r="HL57" s="25"/>
      <c r="HM57" s="25"/>
      <c r="HN57" s="25"/>
      <c r="HO57" s="25"/>
      <c r="HP57" s="25"/>
      <c r="HQ57" s="25"/>
      <c r="HR57" s="25"/>
      <c r="HS57" s="25"/>
      <c r="HT57" s="25"/>
      <c r="HU57" s="25"/>
      <c r="HV57" s="25"/>
      <c r="HW57" s="25"/>
    </row>
    <row r="58" spans="1:231" s="15" customFormat="1" x14ac:dyDescent="0.25">
      <c r="A58" s="14" t="s">
        <v>230</v>
      </c>
      <c r="B58" s="15" t="s">
        <v>86</v>
      </c>
      <c r="C58" s="16" t="s">
        <v>53</v>
      </c>
      <c r="D58" s="48"/>
      <c r="E58" s="48"/>
      <c r="F58" s="18" t="s">
        <v>48</v>
      </c>
      <c r="G58" s="15" t="s">
        <v>231</v>
      </c>
      <c r="H58" s="19">
        <v>43973</v>
      </c>
      <c r="I58" s="19">
        <v>44001</v>
      </c>
      <c r="J58" s="40">
        <v>44004</v>
      </c>
      <c r="K58" s="41">
        <v>2650</v>
      </c>
      <c r="L58" s="32" t="s">
        <v>124</v>
      </c>
      <c r="M58" s="33">
        <v>11</v>
      </c>
      <c r="N58" s="19">
        <v>43982</v>
      </c>
      <c r="O58" s="32">
        <v>600</v>
      </c>
      <c r="P58" s="15" t="s">
        <v>220</v>
      </c>
      <c r="Q58" s="33">
        <v>231</v>
      </c>
      <c r="R58" s="34">
        <v>44012</v>
      </c>
      <c r="S58" s="35">
        <v>800</v>
      </c>
      <c r="T58" s="28" t="s">
        <v>232</v>
      </c>
      <c r="U58" s="23"/>
      <c r="V58" s="25"/>
      <c r="W58" s="27"/>
      <c r="X58" s="28"/>
      <c r="Y58" s="23"/>
      <c r="Z58" s="25"/>
      <c r="AA58" s="27"/>
      <c r="AB58" s="28"/>
      <c r="AC58" s="23"/>
      <c r="AD58" s="25"/>
      <c r="AE58" s="22"/>
      <c r="AF58" s="27"/>
      <c r="AG58" s="29">
        <f t="shared" si="0"/>
        <v>1400</v>
      </c>
      <c r="AH58" s="22">
        <f t="shared" si="1"/>
        <v>1250</v>
      </c>
      <c r="AI58" s="30" t="s">
        <v>34</v>
      </c>
      <c r="AJ58" s="25" t="s">
        <v>72</v>
      </c>
      <c r="AK58" s="25" t="s">
        <v>233</v>
      </c>
      <c r="AL58" s="25" t="s">
        <v>234</v>
      </c>
      <c r="AM58" s="25" t="s">
        <v>152</v>
      </c>
      <c r="AN58" s="25" t="s">
        <v>35</v>
      </c>
      <c r="AO58" s="25" t="s">
        <v>235</v>
      </c>
      <c r="AP58" s="25" t="s">
        <v>236</v>
      </c>
      <c r="AQ58" s="25" t="s">
        <v>237</v>
      </c>
      <c r="AR58" s="25" t="s">
        <v>176</v>
      </c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  <c r="FT58" s="25"/>
      <c r="FU58" s="25"/>
      <c r="FV58" s="25"/>
      <c r="FW58" s="25"/>
      <c r="FX58" s="25"/>
      <c r="FY58" s="25"/>
      <c r="FZ58" s="25"/>
      <c r="GA58" s="25"/>
      <c r="GB58" s="25"/>
      <c r="GC58" s="25"/>
      <c r="GD58" s="25"/>
      <c r="GE58" s="25"/>
      <c r="GF58" s="25"/>
      <c r="GG58" s="25"/>
      <c r="GH58" s="25"/>
      <c r="GI58" s="25"/>
      <c r="GJ58" s="25"/>
      <c r="GK58" s="25"/>
      <c r="GL58" s="25"/>
      <c r="GM58" s="25"/>
      <c r="GN58" s="25"/>
      <c r="GO58" s="25"/>
      <c r="GP58" s="25"/>
      <c r="GQ58" s="25"/>
      <c r="GR58" s="25"/>
      <c r="GS58" s="25"/>
      <c r="GT58" s="25"/>
      <c r="GU58" s="25"/>
      <c r="GV58" s="25"/>
      <c r="GW58" s="25"/>
      <c r="GX58" s="25"/>
      <c r="GY58" s="25"/>
      <c r="GZ58" s="25"/>
      <c r="HA58" s="25"/>
      <c r="HB58" s="25"/>
      <c r="HC58" s="25"/>
      <c r="HD58" s="25"/>
      <c r="HE58" s="25"/>
      <c r="HF58" s="25"/>
      <c r="HG58" s="25"/>
      <c r="HH58" s="25"/>
      <c r="HI58" s="25"/>
      <c r="HJ58" s="25"/>
      <c r="HK58" s="25"/>
      <c r="HL58" s="25"/>
      <c r="HM58" s="25"/>
      <c r="HN58" s="25"/>
      <c r="HO58" s="25"/>
      <c r="HP58" s="25"/>
      <c r="HQ58" s="25"/>
      <c r="HR58" s="25"/>
      <c r="HS58" s="25"/>
      <c r="HT58" s="25"/>
      <c r="HU58" s="25"/>
      <c r="HV58" s="37"/>
      <c r="HW58" s="37"/>
    </row>
    <row r="59" spans="1:231" s="15" customFormat="1" x14ac:dyDescent="0.25">
      <c r="A59" s="14" t="s">
        <v>238</v>
      </c>
      <c r="B59" s="15" t="s">
        <v>86</v>
      </c>
      <c r="C59" s="16" t="s">
        <v>53</v>
      </c>
      <c r="D59" s="48"/>
      <c r="E59" s="48"/>
      <c r="F59" s="18" t="s">
        <v>48</v>
      </c>
      <c r="G59" s="15" t="s">
        <v>231</v>
      </c>
      <c r="H59" s="19">
        <v>43976</v>
      </c>
      <c r="I59" s="19">
        <v>44004</v>
      </c>
      <c r="J59" s="40">
        <v>44011</v>
      </c>
      <c r="K59" s="41">
        <v>2650</v>
      </c>
      <c r="L59" s="32" t="s">
        <v>124</v>
      </c>
      <c r="M59" s="33">
        <v>11</v>
      </c>
      <c r="N59" s="19">
        <v>43982</v>
      </c>
      <c r="O59" s="32">
        <v>600</v>
      </c>
      <c r="P59" s="15" t="s">
        <v>220</v>
      </c>
      <c r="Q59" s="33">
        <v>231</v>
      </c>
      <c r="R59" s="34">
        <v>44012</v>
      </c>
      <c r="S59" s="35">
        <v>950</v>
      </c>
      <c r="T59" s="28" t="s">
        <v>232</v>
      </c>
      <c r="U59" s="23"/>
      <c r="V59" s="25"/>
      <c r="W59" s="27"/>
      <c r="X59" s="28"/>
      <c r="Y59" s="23"/>
      <c r="Z59" s="25"/>
      <c r="AA59" s="27"/>
      <c r="AB59" s="28"/>
      <c r="AC59" s="23"/>
      <c r="AD59" s="25"/>
      <c r="AE59" s="22"/>
      <c r="AF59" s="27"/>
      <c r="AG59" s="29">
        <f t="shared" si="0"/>
        <v>1550</v>
      </c>
      <c r="AH59" s="22">
        <f t="shared" si="1"/>
        <v>1100</v>
      </c>
      <c r="AI59" s="30" t="s">
        <v>34</v>
      </c>
      <c r="AJ59" s="25" t="s">
        <v>55</v>
      </c>
      <c r="AK59" s="25" t="s">
        <v>35</v>
      </c>
      <c r="AL59" s="25" t="s">
        <v>56</v>
      </c>
      <c r="AM59" s="60" t="s">
        <v>239</v>
      </c>
      <c r="AN59" s="25" t="s">
        <v>240</v>
      </c>
      <c r="AO59" s="25" t="s">
        <v>241</v>
      </c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  <c r="FB59" s="25"/>
      <c r="FC59" s="25"/>
      <c r="FD59" s="25"/>
      <c r="FE59" s="25"/>
      <c r="FF59" s="25"/>
      <c r="FG59" s="25"/>
      <c r="FH59" s="25"/>
      <c r="FI59" s="25"/>
      <c r="FJ59" s="25"/>
      <c r="FK59" s="25"/>
      <c r="FL59" s="25"/>
      <c r="FM59" s="25"/>
      <c r="FN59" s="25"/>
      <c r="FO59" s="25"/>
      <c r="FP59" s="25"/>
      <c r="FQ59" s="25"/>
      <c r="FR59" s="25"/>
      <c r="FS59" s="25"/>
      <c r="FT59" s="25"/>
      <c r="FU59" s="25"/>
      <c r="FV59" s="25"/>
      <c r="FW59" s="25"/>
      <c r="FX59" s="25"/>
      <c r="FY59" s="25"/>
      <c r="FZ59" s="25"/>
      <c r="GA59" s="25"/>
      <c r="GB59" s="25"/>
      <c r="GC59" s="25"/>
      <c r="GD59" s="25"/>
      <c r="GE59" s="25"/>
      <c r="GF59" s="25"/>
      <c r="GG59" s="25"/>
      <c r="GH59" s="25"/>
      <c r="GI59" s="25"/>
      <c r="GJ59" s="25"/>
      <c r="GK59" s="25"/>
      <c r="GL59" s="25"/>
      <c r="GM59" s="25"/>
      <c r="GN59" s="25"/>
      <c r="GO59" s="25"/>
      <c r="GP59" s="25"/>
      <c r="GQ59" s="25"/>
      <c r="GR59" s="25"/>
      <c r="GS59" s="25"/>
      <c r="GT59" s="25"/>
      <c r="GU59" s="25"/>
      <c r="GV59" s="25"/>
      <c r="GW59" s="25"/>
      <c r="GX59" s="25"/>
      <c r="GY59" s="25"/>
      <c r="GZ59" s="25"/>
      <c r="HA59" s="25"/>
      <c r="HB59" s="25"/>
      <c r="HC59" s="25"/>
      <c r="HD59" s="25"/>
      <c r="HE59" s="25"/>
      <c r="HF59" s="25"/>
      <c r="HG59" s="25"/>
      <c r="HH59" s="25"/>
      <c r="HI59" s="25"/>
      <c r="HJ59" s="25"/>
      <c r="HK59" s="25"/>
      <c r="HL59" s="25"/>
      <c r="HM59" s="25"/>
      <c r="HN59" s="25"/>
      <c r="HO59" s="25"/>
      <c r="HP59" s="25"/>
      <c r="HQ59" s="25"/>
      <c r="HR59" s="25"/>
      <c r="HS59" s="25"/>
      <c r="HT59" s="25"/>
      <c r="HU59" s="25"/>
      <c r="HV59" s="25"/>
      <c r="HW59" s="25"/>
    </row>
    <row r="60" spans="1:231" s="15" customFormat="1" x14ac:dyDescent="0.25">
      <c r="A60" s="14" t="s">
        <v>242</v>
      </c>
      <c r="B60" s="15" t="s">
        <v>86</v>
      </c>
      <c r="C60" s="16" t="s">
        <v>28</v>
      </c>
      <c r="D60" s="48"/>
      <c r="E60" s="18"/>
      <c r="F60" s="18"/>
      <c r="H60" s="19">
        <v>43854</v>
      </c>
      <c r="I60" s="19">
        <v>43899</v>
      </c>
      <c r="J60" s="40">
        <v>43906</v>
      </c>
      <c r="K60" s="41">
        <v>2650</v>
      </c>
      <c r="L60" s="32" t="s">
        <v>173</v>
      </c>
      <c r="M60" s="33">
        <v>2</v>
      </c>
      <c r="N60" s="19">
        <v>43916</v>
      </c>
      <c r="O60" s="32">
        <v>700</v>
      </c>
      <c r="P60" s="15" t="s">
        <v>220</v>
      </c>
      <c r="Q60" s="33">
        <v>123</v>
      </c>
      <c r="R60" s="34">
        <v>43916</v>
      </c>
      <c r="S60" s="35">
        <v>700</v>
      </c>
      <c r="T60" s="42" t="s">
        <v>33</v>
      </c>
      <c r="U60" s="33">
        <v>30</v>
      </c>
      <c r="V60" s="19">
        <v>43896</v>
      </c>
      <c r="W60" s="35">
        <v>250</v>
      </c>
      <c r="X60" s="42"/>
      <c r="Y60" s="33"/>
      <c r="Z60" s="19"/>
      <c r="AA60" s="35"/>
      <c r="AB60" s="42"/>
      <c r="AC60" s="33"/>
      <c r="AE60" s="32"/>
      <c r="AF60" s="35"/>
      <c r="AG60" s="47">
        <f t="shared" si="0"/>
        <v>1650</v>
      </c>
      <c r="AH60" s="32">
        <f t="shared" si="1"/>
        <v>1000</v>
      </c>
      <c r="AI60" s="36" t="s">
        <v>34</v>
      </c>
      <c r="AJ60" s="37" t="s">
        <v>98</v>
      </c>
      <c r="AK60" s="37" t="s">
        <v>133</v>
      </c>
      <c r="AL60" s="37" t="s">
        <v>243</v>
      </c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</row>
    <row r="61" spans="1:231" s="15" customFormat="1" x14ac:dyDescent="0.25">
      <c r="A61" s="14" t="s">
        <v>244</v>
      </c>
      <c r="B61" s="15" t="s">
        <v>86</v>
      </c>
      <c r="C61" s="16" t="s">
        <v>53</v>
      </c>
      <c r="D61" s="48"/>
      <c r="E61" s="18"/>
      <c r="F61" s="18"/>
      <c r="H61" s="19">
        <v>43868</v>
      </c>
      <c r="I61" s="19">
        <v>43902</v>
      </c>
      <c r="J61" s="40">
        <v>43906</v>
      </c>
      <c r="K61" s="41">
        <v>2650</v>
      </c>
      <c r="L61" s="32" t="s">
        <v>42</v>
      </c>
      <c r="M61" s="33">
        <v>5</v>
      </c>
      <c r="N61" s="19">
        <v>43921</v>
      </c>
      <c r="O61" s="32">
        <v>500</v>
      </c>
      <c r="P61" s="15" t="s">
        <v>220</v>
      </c>
      <c r="Q61" s="33">
        <v>123</v>
      </c>
      <c r="R61" s="34">
        <v>43916</v>
      </c>
      <c r="S61" s="35">
        <v>1400</v>
      </c>
      <c r="T61" s="42" t="s">
        <v>33</v>
      </c>
      <c r="U61" s="33">
        <v>36</v>
      </c>
      <c r="V61" s="19">
        <v>43924</v>
      </c>
      <c r="W61" s="35">
        <v>100</v>
      </c>
      <c r="X61" s="42" t="s">
        <v>19</v>
      </c>
      <c r="Y61" s="33"/>
      <c r="AA61" s="35">
        <v>80</v>
      </c>
      <c r="AB61" s="42"/>
      <c r="AC61" s="33"/>
      <c r="AE61" s="32"/>
      <c r="AF61" s="35"/>
      <c r="AG61" s="47">
        <f t="shared" si="0"/>
        <v>2000</v>
      </c>
      <c r="AH61" s="32">
        <f t="shared" si="1"/>
        <v>650</v>
      </c>
      <c r="AI61" s="36" t="s">
        <v>34</v>
      </c>
      <c r="AJ61" s="37" t="s">
        <v>35</v>
      </c>
      <c r="AK61" s="37" t="s">
        <v>245</v>
      </c>
      <c r="AL61" s="37" t="s">
        <v>56</v>
      </c>
      <c r="AM61" s="37" t="s">
        <v>246</v>
      </c>
      <c r="AN61" s="37" t="s">
        <v>247</v>
      </c>
      <c r="AO61" s="37" t="s">
        <v>248</v>
      </c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</row>
    <row r="62" spans="1:231" s="15" customFormat="1" x14ac:dyDescent="0.25">
      <c r="A62" s="14" t="s">
        <v>249</v>
      </c>
      <c r="B62" s="15" t="s">
        <v>86</v>
      </c>
      <c r="C62" s="16" t="s">
        <v>28</v>
      </c>
      <c r="D62" s="48"/>
      <c r="E62" s="18"/>
      <c r="F62" s="18"/>
      <c r="H62" s="19">
        <v>43859</v>
      </c>
      <c r="I62" s="19">
        <v>43894</v>
      </c>
      <c r="J62" s="40">
        <v>43899</v>
      </c>
      <c r="K62" s="41">
        <v>2650</v>
      </c>
      <c r="L62" s="32" t="s">
        <v>62</v>
      </c>
      <c r="M62" s="33">
        <v>3</v>
      </c>
      <c r="N62" s="19">
        <v>43889</v>
      </c>
      <c r="O62" s="32">
        <v>700</v>
      </c>
      <c r="P62" s="15" t="s">
        <v>220</v>
      </c>
      <c r="Q62" s="33">
        <v>123</v>
      </c>
      <c r="R62" s="34">
        <v>43916</v>
      </c>
      <c r="S62" s="35">
        <v>500</v>
      </c>
      <c r="T62" s="42" t="s">
        <v>101</v>
      </c>
      <c r="U62" s="33">
        <v>242</v>
      </c>
      <c r="V62" s="19">
        <v>44006</v>
      </c>
      <c r="W62" s="35">
        <v>225</v>
      </c>
      <c r="X62" s="42" t="s">
        <v>19</v>
      </c>
      <c r="Y62" s="33"/>
      <c r="AA62" s="35">
        <v>80</v>
      </c>
      <c r="AB62" s="42"/>
      <c r="AC62" s="33"/>
      <c r="AE62" s="32"/>
      <c r="AF62" s="35"/>
      <c r="AG62" s="47">
        <f t="shared" si="0"/>
        <v>1425</v>
      </c>
      <c r="AH62" s="32">
        <f t="shared" si="1"/>
        <v>1225</v>
      </c>
      <c r="AI62" s="36" t="s">
        <v>34</v>
      </c>
      <c r="AJ62" s="37"/>
      <c r="AK62" s="37" t="s">
        <v>250</v>
      </c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</row>
    <row r="63" spans="1:231" s="15" customFormat="1" x14ac:dyDescent="0.25">
      <c r="A63" s="14" t="s">
        <v>251</v>
      </c>
      <c r="B63" s="15" t="s">
        <v>86</v>
      </c>
      <c r="C63" s="16" t="s">
        <v>28</v>
      </c>
      <c r="D63" s="48"/>
      <c r="E63" s="18"/>
      <c r="F63" s="18"/>
      <c r="H63" s="19">
        <v>43851</v>
      </c>
      <c r="I63" s="19">
        <v>43963</v>
      </c>
      <c r="J63" s="40">
        <v>43906</v>
      </c>
      <c r="K63" s="41">
        <v>2650</v>
      </c>
      <c r="L63" s="32" t="s">
        <v>62</v>
      </c>
      <c r="M63" s="33">
        <v>2</v>
      </c>
      <c r="N63" s="19">
        <v>43860</v>
      </c>
      <c r="O63" s="32">
        <v>600</v>
      </c>
      <c r="P63" s="15" t="s">
        <v>220</v>
      </c>
      <c r="Q63" s="33">
        <v>123</v>
      </c>
      <c r="R63" s="34">
        <v>43916</v>
      </c>
      <c r="S63" s="35">
        <v>1000</v>
      </c>
      <c r="T63" s="42" t="s">
        <v>101</v>
      </c>
      <c r="U63" s="33">
        <v>242</v>
      </c>
      <c r="V63" s="19">
        <v>44006</v>
      </c>
      <c r="W63" s="35">
        <v>225</v>
      </c>
      <c r="X63" s="42"/>
      <c r="Y63" s="33"/>
      <c r="AA63" s="27"/>
      <c r="AB63" s="42"/>
      <c r="AC63" s="33"/>
      <c r="AE63" s="32"/>
      <c r="AF63" s="35"/>
      <c r="AG63" s="47">
        <f t="shared" si="0"/>
        <v>1825</v>
      </c>
      <c r="AH63" s="32">
        <f t="shared" si="1"/>
        <v>825</v>
      </c>
      <c r="AI63" s="36" t="s">
        <v>34</v>
      </c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HU63" s="38"/>
      <c r="HV63" s="25"/>
      <c r="HW63" s="25"/>
    </row>
    <row r="64" spans="1:231" s="15" customFormat="1" x14ac:dyDescent="0.25">
      <c r="A64" s="14" t="s">
        <v>252</v>
      </c>
      <c r="B64" s="15" t="s">
        <v>86</v>
      </c>
      <c r="C64" s="16" t="s">
        <v>53</v>
      </c>
      <c r="D64" s="48"/>
      <c r="E64" s="18"/>
      <c r="F64" s="18" t="s">
        <v>70</v>
      </c>
      <c r="G64" s="15" t="s">
        <v>231</v>
      </c>
      <c r="H64" s="19">
        <v>43966</v>
      </c>
      <c r="I64" s="19">
        <v>44006</v>
      </c>
      <c r="J64" s="40">
        <v>44011</v>
      </c>
      <c r="K64" s="41">
        <v>2650</v>
      </c>
      <c r="L64" s="32" t="s">
        <v>253</v>
      </c>
      <c r="M64" s="33">
        <v>6</v>
      </c>
      <c r="N64" s="19">
        <v>43982</v>
      </c>
      <c r="O64" s="32">
        <v>500</v>
      </c>
      <c r="P64" s="15" t="s">
        <v>220</v>
      </c>
      <c r="Q64" s="33">
        <v>231</v>
      </c>
      <c r="R64" s="34">
        <v>44012</v>
      </c>
      <c r="S64" s="35">
        <v>1200</v>
      </c>
      <c r="T64" s="42" t="s">
        <v>101</v>
      </c>
      <c r="U64" s="33">
        <v>242</v>
      </c>
      <c r="V64" s="19">
        <v>44006</v>
      </c>
      <c r="W64" s="35">
        <v>225</v>
      </c>
      <c r="X64" s="28"/>
      <c r="Y64" s="23"/>
      <c r="Z64" s="25"/>
      <c r="AA64" s="27"/>
      <c r="AB64" s="28"/>
      <c r="AC64" s="23"/>
      <c r="AD64" s="25"/>
      <c r="AE64" s="22"/>
      <c r="AF64" s="27"/>
      <c r="AG64" s="29">
        <f t="shared" si="0"/>
        <v>1925</v>
      </c>
      <c r="AH64" s="22">
        <f t="shared" si="1"/>
        <v>725</v>
      </c>
      <c r="AI64" s="30" t="s">
        <v>34</v>
      </c>
      <c r="AJ64" s="25" t="s">
        <v>254</v>
      </c>
      <c r="AK64" s="25" t="s">
        <v>255</v>
      </c>
      <c r="AL64" s="25" t="s">
        <v>56</v>
      </c>
      <c r="AM64" s="25" t="s">
        <v>256</v>
      </c>
      <c r="AN64" s="25" t="s">
        <v>257</v>
      </c>
      <c r="AO64" s="25" t="s">
        <v>258</v>
      </c>
      <c r="AP64" s="25" t="s">
        <v>259</v>
      </c>
      <c r="AQ64" s="25" t="s">
        <v>260</v>
      </c>
      <c r="AR64" s="25" t="s">
        <v>261</v>
      </c>
      <c r="AS64" s="25" t="s">
        <v>262</v>
      </c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  <c r="FB64" s="25"/>
      <c r="FC64" s="25"/>
      <c r="FD64" s="25"/>
      <c r="FE64" s="25"/>
      <c r="FF64" s="25"/>
      <c r="FG64" s="25"/>
      <c r="FH64" s="25"/>
      <c r="FI64" s="25"/>
      <c r="FJ64" s="25"/>
      <c r="FK64" s="25"/>
      <c r="FL64" s="25"/>
      <c r="FM64" s="25"/>
      <c r="FN64" s="25"/>
      <c r="FO64" s="25"/>
      <c r="FP64" s="25"/>
      <c r="FQ64" s="25"/>
      <c r="FR64" s="25"/>
      <c r="FS64" s="25"/>
      <c r="FT64" s="25"/>
      <c r="FU64" s="25"/>
      <c r="FV64" s="25"/>
      <c r="FW64" s="25"/>
      <c r="FX64" s="25"/>
      <c r="FY64" s="25"/>
      <c r="FZ64" s="25"/>
      <c r="GA64" s="25"/>
      <c r="GB64" s="25"/>
      <c r="GC64" s="25"/>
      <c r="GD64" s="25"/>
      <c r="GE64" s="25"/>
      <c r="GF64" s="25"/>
      <c r="GG64" s="25"/>
      <c r="GH64" s="25"/>
      <c r="GI64" s="25"/>
      <c r="GJ64" s="25"/>
      <c r="GK64" s="25"/>
      <c r="GL64" s="25"/>
      <c r="GM64" s="25"/>
      <c r="GN64" s="25"/>
      <c r="GO64" s="25"/>
      <c r="GP64" s="25"/>
      <c r="GQ64" s="25"/>
      <c r="GR64" s="25"/>
      <c r="GS64" s="25"/>
      <c r="GT64" s="25"/>
      <c r="GU64" s="25"/>
      <c r="GV64" s="25"/>
      <c r="GW64" s="25"/>
      <c r="GX64" s="25"/>
      <c r="GY64" s="25"/>
      <c r="GZ64" s="25"/>
      <c r="HA64" s="25"/>
      <c r="HB64" s="25"/>
      <c r="HC64" s="25"/>
      <c r="HD64" s="25"/>
      <c r="HE64" s="25"/>
      <c r="HF64" s="25"/>
      <c r="HG64" s="25"/>
      <c r="HH64" s="25"/>
      <c r="HI64" s="25"/>
      <c r="HJ64" s="25"/>
      <c r="HK64" s="25"/>
      <c r="HL64" s="25"/>
      <c r="HM64" s="25"/>
      <c r="HN64" s="25"/>
      <c r="HO64" s="25"/>
      <c r="HP64" s="25"/>
      <c r="HQ64" s="25"/>
      <c r="HR64" s="25"/>
      <c r="HS64" s="25"/>
      <c r="HT64" s="25"/>
      <c r="HU64" s="25"/>
      <c r="HV64" s="37"/>
      <c r="HW64" s="37"/>
    </row>
    <row r="65" spans="1:231" s="15" customFormat="1" x14ac:dyDescent="0.25">
      <c r="A65" s="14" t="s">
        <v>263</v>
      </c>
      <c r="B65" s="15" t="s">
        <v>86</v>
      </c>
      <c r="C65" s="16" t="s">
        <v>53</v>
      </c>
      <c r="D65" s="48"/>
      <c r="E65" s="18"/>
      <c r="F65" s="18"/>
      <c r="H65" s="19">
        <v>43875</v>
      </c>
      <c r="I65" s="19">
        <v>43896</v>
      </c>
      <c r="J65" s="40">
        <v>43899</v>
      </c>
      <c r="K65" s="41">
        <v>2650</v>
      </c>
      <c r="L65" s="32" t="s">
        <v>42</v>
      </c>
      <c r="M65" s="33">
        <v>6</v>
      </c>
      <c r="N65" s="19">
        <v>43921</v>
      </c>
      <c r="O65" s="32">
        <v>700</v>
      </c>
      <c r="P65" s="25" t="s">
        <v>220</v>
      </c>
      <c r="Q65" s="23"/>
      <c r="R65" s="26"/>
      <c r="S65" s="27">
        <v>600</v>
      </c>
      <c r="T65" s="42" t="s">
        <v>101</v>
      </c>
      <c r="U65" s="33">
        <v>242</v>
      </c>
      <c r="V65" s="19">
        <v>44006</v>
      </c>
      <c r="W65" s="35">
        <v>225</v>
      </c>
      <c r="X65" s="42"/>
      <c r="Y65" s="33"/>
      <c r="AA65" s="35"/>
      <c r="AB65" s="42"/>
      <c r="AC65" s="33"/>
      <c r="AE65" s="32"/>
      <c r="AF65" s="35"/>
      <c r="AG65" s="47">
        <f t="shared" si="0"/>
        <v>1525</v>
      </c>
      <c r="AH65" s="32">
        <f t="shared" si="1"/>
        <v>1125</v>
      </c>
      <c r="AI65" s="56" t="s">
        <v>190</v>
      </c>
      <c r="AJ65" s="37" t="s">
        <v>35</v>
      </c>
      <c r="AK65" s="37" t="s">
        <v>264</v>
      </c>
      <c r="AL65" s="37" t="s">
        <v>265</v>
      </c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</row>
    <row r="66" spans="1:231" s="15" customFormat="1" x14ac:dyDescent="0.25">
      <c r="A66" s="14" t="s">
        <v>266</v>
      </c>
      <c r="B66" s="15" t="s">
        <v>86</v>
      </c>
      <c r="C66" s="16" t="s">
        <v>53</v>
      </c>
      <c r="D66" s="48"/>
      <c r="E66" s="48"/>
      <c r="F66" s="18" t="s">
        <v>48</v>
      </c>
      <c r="G66" s="15" t="s">
        <v>267</v>
      </c>
      <c r="H66" s="19">
        <v>43901</v>
      </c>
      <c r="I66" s="19">
        <v>43999</v>
      </c>
      <c r="J66" s="40">
        <v>44004</v>
      </c>
      <c r="K66" s="41">
        <v>2650</v>
      </c>
      <c r="L66" s="32" t="s">
        <v>32</v>
      </c>
      <c r="M66" s="33">
        <v>6</v>
      </c>
      <c r="N66" s="19">
        <v>43920</v>
      </c>
      <c r="O66" s="32">
        <v>700</v>
      </c>
      <c r="P66" s="15" t="s">
        <v>220</v>
      </c>
      <c r="Q66" s="33">
        <v>231</v>
      </c>
      <c r="R66" s="34">
        <v>44012</v>
      </c>
      <c r="S66" s="35">
        <v>500</v>
      </c>
      <c r="T66" s="42" t="s">
        <v>101</v>
      </c>
      <c r="U66" s="33">
        <v>242</v>
      </c>
      <c r="V66" s="19">
        <v>44006</v>
      </c>
      <c r="W66" s="35">
        <v>225</v>
      </c>
      <c r="X66" s="42"/>
      <c r="Y66" s="23"/>
      <c r="Z66" s="25"/>
      <c r="AA66" s="27"/>
      <c r="AB66" s="28"/>
      <c r="AC66" s="23"/>
      <c r="AD66" s="25"/>
      <c r="AE66" s="22"/>
      <c r="AF66" s="27"/>
      <c r="AG66" s="29">
        <f t="shared" ref="AG66:AG129" si="2">+S66+O66+AE66+AF66+W66</f>
        <v>1425</v>
      </c>
      <c r="AH66" s="22">
        <f t="shared" ref="AH66:AH118" si="3">2650-AG66</f>
        <v>1225</v>
      </c>
      <c r="AI66" s="36" t="s">
        <v>34</v>
      </c>
      <c r="AJ66" s="37" t="s">
        <v>268</v>
      </c>
      <c r="AK66" s="37" t="s">
        <v>269</v>
      </c>
      <c r="AL66" s="37" t="s">
        <v>270</v>
      </c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  <c r="FB66" s="25"/>
      <c r="FC66" s="25"/>
      <c r="FD66" s="25"/>
      <c r="FE66" s="25"/>
      <c r="FF66" s="25"/>
      <c r="FG66" s="25"/>
      <c r="FH66" s="25"/>
      <c r="FI66" s="25"/>
      <c r="FJ66" s="25"/>
      <c r="FK66" s="25"/>
      <c r="FL66" s="25"/>
      <c r="FM66" s="25"/>
      <c r="FN66" s="25"/>
      <c r="FO66" s="25"/>
      <c r="FP66" s="25"/>
      <c r="FQ66" s="25"/>
      <c r="FR66" s="25"/>
      <c r="FS66" s="25"/>
      <c r="FT66" s="25"/>
      <c r="FU66" s="25"/>
      <c r="FV66" s="25"/>
      <c r="FW66" s="25"/>
      <c r="FX66" s="25"/>
      <c r="FY66" s="25"/>
      <c r="FZ66" s="25"/>
      <c r="GA66" s="25"/>
      <c r="GB66" s="25"/>
      <c r="GC66" s="25"/>
      <c r="GD66" s="25"/>
      <c r="GE66" s="25"/>
      <c r="GF66" s="25"/>
      <c r="GG66" s="25"/>
      <c r="GH66" s="25"/>
      <c r="GI66" s="25"/>
      <c r="GJ66" s="25"/>
      <c r="GK66" s="25"/>
      <c r="GL66" s="25"/>
      <c r="GM66" s="25"/>
      <c r="GN66" s="25"/>
      <c r="GO66" s="25"/>
      <c r="GP66" s="25"/>
      <c r="GQ66" s="25"/>
      <c r="GR66" s="25"/>
      <c r="GS66" s="25"/>
      <c r="GT66" s="25"/>
      <c r="GU66" s="25"/>
      <c r="GV66" s="25"/>
      <c r="GW66" s="25"/>
      <c r="GX66" s="25"/>
      <c r="GY66" s="25"/>
      <c r="GZ66" s="25"/>
      <c r="HA66" s="25"/>
      <c r="HB66" s="25"/>
      <c r="HC66" s="25"/>
      <c r="HD66" s="25"/>
      <c r="HE66" s="25"/>
      <c r="HF66" s="25"/>
      <c r="HG66" s="25"/>
      <c r="HH66" s="25"/>
      <c r="HI66" s="25"/>
      <c r="HJ66" s="25"/>
      <c r="HK66" s="25"/>
      <c r="HL66" s="25"/>
      <c r="HM66" s="25"/>
      <c r="HN66" s="25"/>
      <c r="HO66" s="25"/>
      <c r="HP66" s="25"/>
      <c r="HQ66" s="25"/>
      <c r="HR66" s="25"/>
      <c r="HS66" s="25"/>
      <c r="HT66" s="25"/>
      <c r="HU66" s="46"/>
    </row>
    <row r="67" spans="1:231" s="15" customFormat="1" x14ac:dyDescent="0.25">
      <c r="A67" s="14" t="s">
        <v>271</v>
      </c>
      <c r="B67" s="15" t="s">
        <v>86</v>
      </c>
      <c r="C67" s="16" t="s">
        <v>28</v>
      </c>
      <c r="D67" s="48"/>
      <c r="E67" s="18"/>
      <c r="F67" s="18" t="s">
        <v>48</v>
      </c>
      <c r="H67" s="19">
        <v>43993</v>
      </c>
      <c r="I67" s="19">
        <v>44021</v>
      </c>
      <c r="J67" s="40">
        <v>44025</v>
      </c>
      <c r="K67" s="41">
        <v>2650</v>
      </c>
      <c r="L67" s="22" t="s">
        <v>42</v>
      </c>
      <c r="M67" s="23"/>
      <c r="N67" s="24"/>
      <c r="O67" s="32">
        <v>500</v>
      </c>
      <c r="P67" s="25" t="s">
        <v>220</v>
      </c>
      <c r="Q67" s="23"/>
      <c r="R67" s="26"/>
      <c r="S67" s="27">
        <v>1400</v>
      </c>
      <c r="T67" s="28"/>
      <c r="U67" s="23"/>
      <c r="V67" s="25"/>
      <c r="W67" s="27"/>
      <c r="X67" s="28"/>
      <c r="Y67" s="23"/>
      <c r="Z67" s="25"/>
      <c r="AA67" s="27"/>
      <c r="AB67" s="28"/>
      <c r="AC67" s="23"/>
      <c r="AD67" s="25"/>
      <c r="AE67" s="22"/>
      <c r="AF67" s="27"/>
      <c r="AG67" s="29">
        <f t="shared" si="2"/>
        <v>1900</v>
      </c>
      <c r="AH67" s="22">
        <f t="shared" si="3"/>
        <v>750</v>
      </c>
      <c r="AI67" s="30" t="s">
        <v>34</v>
      </c>
      <c r="AJ67" s="25" t="s">
        <v>44</v>
      </c>
      <c r="AK67" s="25" t="s">
        <v>229</v>
      </c>
      <c r="AL67" s="25" t="s">
        <v>272</v>
      </c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  <c r="FB67" s="25"/>
      <c r="FC67" s="25"/>
      <c r="FD67" s="25"/>
      <c r="FE67" s="25"/>
      <c r="FF67" s="25"/>
      <c r="FG67" s="25"/>
      <c r="FH67" s="25"/>
      <c r="FI67" s="25"/>
      <c r="FJ67" s="25"/>
      <c r="FK67" s="25"/>
      <c r="FL67" s="25"/>
      <c r="FM67" s="25"/>
      <c r="FN67" s="25"/>
      <c r="FO67" s="25"/>
      <c r="FP67" s="25"/>
      <c r="FQ67" s="25"/>
      <c r="FR67" s="25"/>
      <c r="FS67" s="25"/>
      <c r="FT67" s="25"/>
      <c r="FU67" s="25"/>
      <c r="FV67" s="25"/>
      <c r="FW67" s="25"/>
      <c r="FX67" s="25"/>
      <c r="FY67" s="25"/>
      <c r="FZ67" s="25"/>
      <c r="GA67" s="25"/>
      <c r="GB67" s="25"/>
      <c r="GC67" s="25"/>
      <c r="GD67" s="25"/>
      <c r="GE67" s="25"/>
      <c r="GF67" s="25"/>
      <c r="GG67" s="25"/>
      <c r="GH67" s="25"/>
      <c r="GI67" s="25"/>
      <c r="GJ67" s="25"/>
      <c r="GK67" s="25"/>
      <c r="GL67" s="25"/>
      <c r="GM67" s="25"/>
      <c r="GN67" s="25"/>
      <c r="GO67" s="25"/>
      <c r="GP67" s="25"/>
      <c r="GQ67" s="25"/>
      <c r="GR67" s="25"/>
      <c r="GS67" s="25"/>
      <c r="GT67" s="25"/>
      <c r="GU67" s="25"/>
      <c r="GV67" s="25"/>
      <c r="GW67" s="25"/>
      <c r="GX67" s="25"/>
      <c r="GY67" s="25"/>
      <c r="GZ67" s="25"/>
      <c r="HA67" s="25"/>
      <c r="HB67" s="25"/>
      <c r="HC67" s="25"/>
      <c r="HD67" s="25"/>
      <c r="HE67" s="25"/>
      <c r="HF67" s="25"/>
      <c r="HG67" s="25"/>
      <c r="HH67" s="25"/>
      <c r="HI67" s="25"/>
      <c r="HJ67" s="25"/>
      <c r="HK67" s="25"/>
      <c r="HL67" s="25"/>
      <c r="HM67" s="25"/>
      <c r="HN67" s="25"/>
      <c r="HO67" s="25"/>
      <c r="HP67" s="25"/>
      <c r="HQ67" s="25"/>
      <c r="HR67" s="25"/>
      <c r="HS67" s="25"/>
      <c r="HT67" s="25"/>
      <c r="HU67" s="25"/>
      <c r="HV67" s="25"/>
      <c r="HW67" s="25"/>
    </row>
    <row r="68" spans="1:231" s="15" customFormat="1" x14ac:dyDescent="0.25">
      <c r="A68" s="14" t="s">
        <v>273</v>
      </c>
      <c r="B68" s="15" t="s">
        <v>86</v>
      </c>
      <c r="C68" s="16" t="s">
        <v>28</v>
      </c>
      <c r="D68" s="48"/>
      <c r="E68" s="48"/>
      <c r="F68" s="18" t="s">
        <v>70</v>
      </c>
      <c r="H68" s="19">
        <v>43871</v>
      </c>
      <c r="I68" s="19">
        <v>44000</v>
      </c>
      <c r="J68" s="40">
        <v>43938</v>
      </c>
      <c r="K68" s="41">
        <v>2650</v>
      </c>
      <c r="L68" s="32" t="s">
        <v>42</v>
      </c>
      <c r="M68" s="33">
        <v>6</v>
      </c>
      <c r="N68" s="19">
        <v>43921</v>
      </c>
      <c r="O68" s="32">
        <v>500</v>
      </c>
      <c r="P68" s="15" t="s">
        <v>220</v>
      </c>
      <c r="Q68" s="33">
        <v>123</v>
      </c>
      <c r="R68" s="34">
        <v>43916</v>
      </c>
      <c r="S68" s="35">
        <v>1500</v>
      </c>
      <c r="T68" s="42"/>
      <c r="U68" s="33"/>
      <c r="W68" s="35"/>
      <c r="X68" s="42"/>
      <c r="Y68" s="33"/>
      <c r="AA68" s="27"/>
      <c r="AB68" s="42"/>
      <c r="AC68" s="33"/>
      <c r="AE68" s="32"/>
      <c r="AF68" s="35"/>
      <c r="AG68" s="47">
        <f t="shared" si="2"/>
        <v>2000</v>
      </c>
      <c r="AH68" s="32">
        <f t="shared" si="3"/>
        <v>650</v>
      </c>
      <c r="AI68" s="36" t="s">
        <v>34</v>
      </c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  <c r="DZ68" s="37"/>
      <c r="EA68" s="37"/>
      <c r="HU68" s="37"/>
      <c r="HV68" s="25"/>
      <c r="HW68" s="25"/>
    </row>
    <row r="69" spans="1:231" s="15" customFormat="1" x14ac:dyDescent="0.25">
      <c r="A69" s="14" t="s">
        <v>274</v>
      </c>
      <c r="B69" s="15" t="s">
        <v>86</v>
      </c>
      <c r="C69" s="16" t="s">
        <v>28</v>
      </c>
      <c r="D69" s="48"/>
      <c r="E69" s="16"/>
      <c r="F69" s="18"/>
      <c r="G69" s="14"/>
      <c r="H69" s="19">
        <v>43889</v>
      </c>
      <c r="I69" s="19">
        <v>43985</v>
      </c>
      <c r="J69" s="40">
        <v>43990</v>
      </c>
      <c r="K69" s="41">
        <v>2650</v>
      </c>
      <c r="L69" s="32" t="s">
        <v>62</v>
      </c>
      <c r="M69" s="33">
        <v>4</v>
      </c>
      <c r="N69" s="19">
        <v>43916</v>
      </c>
      <c r="O69" s="32">
        <v>500</v>
      </c>
      <c r="P69" s="25" t="s">
        <v>220</v>
      </c>
      <c r="Q69" s="23"/>
      <c r="R69" s="26"/>
      <c r="S69" s="27">
        <v>1500</v>
      </c>
      <c r="T69" s="28"/>
      <c r="U69" s="23"/>
      <c r="V69" s="25"/>
      <c r="W69" s="27"/>
      <c r="X69" s="28"/>
      <c r="Y69" s="23"/>
      <c r="Z69" s="25"/>
      <c r="AA69" s="27"/>
      <c r="AB69" s="28" t="s">
        <v>96</v>
      </c>
      <c r="AC69" s="23">
        <v>245</v>
      </c>
      <c r="AD69" s="24">
        <v>43921</v>
      </c>
      <c r="AE69" s="22">
        <v>42</v>
      </c>
      <c r="AF69" s="27"/>
      <c r="AG69" s="29">
        <f t="shared" si="2"/>
        <v>2042</v>
      </c>
      <c r="AH69" s="22">
        <f t="shared" si="3"/>
        <v>608</v>
      </c>
      <c r="AI69" s="36" t="s">
        <v>34</v>
      </c>
      <c r="AJ69" s="37" t="s">
        <v>275</v>
      </c>
      <c r="AK69" s="37" t="s">
        <v>66</v>
      </c>
      <c r="AL69" s="37" t="s">
        <v>276</v>
      </c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38"/>
      <c r="HW69" s="38"/>
    </row>
    <row r="70" spans="1:231" s="15" customFormat="1" x14ac:dyDescent="0.25">
      <c r="A70" s="14" t="s">
        <v>277</v>
      </c>
      <c r="B70" s="15" t="s">
        <v>86</v>
      </c>
      <c r="C70" s="16" t="s">
        <v>28</v>
      </c>
      <c r="D70" s="48"/>
      <c r="E70" s="18"/>
      <c r="F70" s="18"/>
      <c r="H70" s="19">
        <v>43843</v>
      </c>
      <c r="I70" s="19">
        <v>43886</v>
      </c>
      <c r="J70" s="40">
        <v>43985</v>
      </c>
      <c r="K70" s="41">
        <v>2650</v>
      </c>
      <c r="L70" s="32" t="s">
        <v>88</v>
      </c>
      <c r="M70" s="33">
        <v>2</v>
      </c>
      <c r="N70" s="19">
        <v>43858</v>
      </c>
      <c r="O70" s="32">
        <v>700</v>
      </c>
      <c r="P70" s="15" t="s">
        <v>220</v>
      </c>
      <c r="Q70" s="33">
        <v>93</v>
      </c>
      <c r="R70" s="34">
        <v>43888</v>
      </c>
      <c r="S70" s="35">
        <v>1200</v>
      </c>
      <c r="T70" s="42"/>
      <c r="U70" s="33"/>
      <c r="W70" s="35"/>
      <c r="X70" s="42"/>
      <c r="Y70" s="33"/>
      <c r="AA70" s="35"/>
      <c r="AB70" s="28"/>
      <c r="AC70" s="23"/>
      <c r="AD70" s="25"/>
      <c r="AE70" s="22"/>
      <c r="AF70" s="27"/>
      <c r="AG70" s="29">
        <f t="shared" si="2"/>
        <v>1900</v>
      </c>
      <c r="AH70" s="22">
        <f t="shared" si="3"/>
        <v>750</v>
      </c>
      <c r="AI70" s="36" t="s">
        <v>34</v>
      </c>
      <c r="AJ70" s="37" t="s">
        <v>125</v>
      </c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  <c r="EV70" s="37"/>
      <c r="EW70" s="37"/>
      <c r="EX70" s="37"/>
      <c r="EY70" s="37"/>
      <c r="EZ70" s="37"/>
      <c r="FA70" s="37"/>
      <c r="FB70" s="37"/>
      <c r="FC70" s="37"/>
      <c r="FD70" s="37"/>
      <c r="FE70" s="37"/>
      <c r="FF70" s="37"/>
      <c r="FG70" s="37"/>
      <c r="FH70" s="37"/>
      <c r="FI70" s="37"/>
      <c r="FJ70" s="37"/>
      <c r="FK70" s="37"/>
      <c r="FL70" s="37"/>
      <c r="FM70" s="37"/>
      <c r="FN70" s="37"/>
      <c r="FO70" s="37"/>
      <c r="FP70" s="37"/>
      <c r="FQ70" s="37"/>
      <c r="FR70" s="37"/>
      <c r="FS70" s="37"/>
      <c r="FT70" s="37"/>
      <c r="FU70" s="37"/>
      <c r="FV70" s="37"/>
      <c r="FW70" s="37"/>
      <c r="FX70" s="37"/>
      <c r="FY70" s="37"/>
      <c r="FZ70" s="37"/>
      <c r="GA70" s="37"/>
      <c r="GB70" s="37"/>
      <c r="GC70" s="37"/>
      <c r="GD70" s="37"/>
      <c r="GE70" s="37"/>
      <c r="GF70" s="37"/>
      <c r="GG70" s="37"/>
      <c r="GH70" s="37"/>
      <c r="GI70" s="37"/>
      <c r="GJ70" s="37"/>
      <c r="GK70" s="37"/>
      <c r="GL70" s="37"/>
      <c r="GM70" s="37"/>
      <c r="GN70" s="37"/>
      <c r="GO70" s="37"/>
      <c r="GP70" s="37"/>
      <c r="GQ70" s="37"/>
      <c r="GR70" s="37"/>
      <c r="GS70" s="37"/>
      <c r="GT70" s="37"/>
      <c r="GU70" s="37"/>
      <c r="GV70" s="37"/>
      <c r="GW70" s="37"/>
      <c r="GX70" s="37"/>
      <c r="GY70" s="37"/>
      <c r="GZ70" s="37"/>
      <c r="HA70" s="37"/>
      <c r="HB70" s="37"/>
      <c r="HC70" s="37"/>
      <c r="HD70" s="37"/>
      <c r="HE70" s="37"/>
      <c r="HF70" s="37"/>
      <c r="HG70" s="37"/>
      <c r="HH70" s="37"/>
      <c r="HI70" s="37"/>
      <c r="HJ70" s="37"/>
      <c r="HK70" s="37"/>
      <c r="HL70" s="37"/>
      <c r="HM70" s="37"/>
      <c r="HN70" s="37"/>
      <c r="HO70" s="37"/>
      <c r="HP70" s="37"/>
      <c r="HQ70" s="25"/>
      <c r="HR70" s="25"/>
      <c r="HS70" s="25"/>
      <c r="HT70" s="25"/>
    </row>
    <row r="71" spans="1:231" s="15" customFormat="1" x14ac:dyDescent="0.25">
      <c r="A71" s="14" t="s">
        <v>278</v>
      </c>
      <c r="B71" s="15" t="s">
        <v>86</v>
      </c>
      <c r="C71" s="16" t="s">
        <v>28</v>
      </c>
      <c r="D71" s="48"/>
      <c r="E71" s="18"/>
      <c r="F71" s="18"/>
      <c r="H71" s="19">
        <v>43844</v>
      </c>
      <c r="I71" s="19">
        <v>43886</v>
      </c>
      <c r="J71" s="40">
        <v>43899</v>
      </c>
      <c r="K71" s="41">
        <v>2650</v>
      </c>
      <c r="L71" s="32" t="s">
        <v>42</v>
      </c>
      <c r="M71" s="33">
        <v>6</v>
      </c>
      <c r="N71" s="19">
        <v>43921</v>
      </c>
      <c r="O71" s="32">
        <v>700</v>
      </c>
      <c r="P71" s="15" t="s">
        <v>220</v>
      </c>
      <c r="Q71" s="33">
        <v>93</v>
      </c>
      <c r="R71" s="34">
        <v>43888</v>
      </c>
      <c r="S71" s="35">
        <v>1100</v>
      </c>
      <c r="T71" s="42"/>
      <c r="U71" s="33"/>
      <c r="W71" s="35"/>
      <c r="X71" s="42"/>
      <c r="Y71" s="33"/>
      <c r="AA71" s="35"/>
      <c r="AB71" s="42"/>
      <c r="AC71" s="33"/>
      <c r="AE71" s="32"/>
      <c r="AF71" s="35"/>
      <c r="AG71" s="47">
        <f t="shared" si="2"/>
        <v>1800</v>
      </c>
      <c r="AH71" s="32">
        <f t="shared" si="3"/>
        <v>850</v>
      </c>
      <c r="AI71" s="36" t="s">
        <v>34</v>
      </c>
      <c r="AJ71" s="37" t="s">
        <v>279</v>
      </c>
      <c r="AK71" s="37" t="s">
        <v>67</v>
      </c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</row>
    <row r="72" spans="1:231" s="15" customFormat="1" x14ac:dyDescent="0.25">
      <c r="A72" s="14" t="s">
        <v>280</v>
      </c>
      <c r="B72" s="15" t="s">
        <v>86</v>
      </c>
      <c r="C72" s="16" t="s">
        <v>28</v>
      </c>
      <c r="D72" s="48"/>
      <c r="E72" s="16"/>
      <c r="F72" s="18" t="s">
        <v>87</v>
      </c>
      <c r="G72" s="15" t="s">
        <v>267</v>
      </c>
      <c r="H72" s="19">
        <v>43882</v>
      </c>
      <c r="I72" s="19">
        <v>43993</v>
      </c>
      <c r="J72" s="40">
        <v>43997</v>
      </c>
      <c r="K72" s="41">
        <v>2650</v>
      </c>
      <c r="L72" s="61" t="s">
        <v>32</v>
      </c>
      <c r="M72" s="62">
        <v>6</v>
      </c>
      <c r="N72" s="5">
        <v>43920</v>
      </c>
      <c r="O72" s="61">
        <v>500</v>
      </c>
      <c r="P72" s="12" t="s">
        <v>220</v>
      </c>
      <c r="Q72" s="63"/>
      <c r="R72" s="64"/>
      <c r="S72" s="65"/>
      <c r="T72" s="66"/>
      <c r="U72" s="63"/>
      <c r="V72" s="12"/>
      <c r="W72" s="65"/>
      <c r="X72" s="67" t="s">
        <v>19</v>
      </c>
      <c r="Y72" s="68" t="s">
        <v>149</v>
      </c>
      <c r="Z72" s="5">
        <v>43896</v>
      </c>
      <c r="AA72" s="69">
        <v>80</v>
      </c>
      <c r="AB72" s="66"/>
      <c r="AC72" s="63"/>
      <c r="AD72" s="12"/>
      <c r="AE72" s="70"/>
      <c r="AF72" s="65"/>
      <c r="AG72" s="71">
        <f t="shared" si="2"/>
        <v>500</v>
      </c>
      <c r="AH72" s="70">
        <f t="shared" si="3"/>
        <v>2150</v>
      </c>
      <c r="AI72" s="72" t="s">
        <v>34</v>
      </c>
      <c r="AJ72" s="10" t="s">
        <v>35</v>
      </c>
      <c r="AK72" s="10" t="s">
        <v>281</v>
      </c>
      <c r="AL72" s="10" t="s">
        <v>133</v>
      </c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2"/>
      <c r="GB72" s="12"/>
      <c r="GC72" s="12"/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O72" s="12"/>
      <c r="GP72" s="12"/>
      <c r="GQ72" s="12"/>
      <c r="GR72" s="12"/>
      <c r="GS72" s="12"/>
      <c r="GT72" s="12"/>
      <c r="GU72" s="12"/>
      <c r="GV72" s="12"/>
      <c r="GW72" s="12"/>
      <c r="GX72" s="12"/>
      <c r="GY72" s="12"/>
      <c r="GZ72" s="12"/>
      <c r="HA72" s="12"/>
      <c r="HB72" s="12"/>
      <c r="HC72" s="12"/>
      <c r="HD72" s="12"/>
      <c r="HE72" s="12"/>
      <c r="HF72" s="12"/>
      <c r="HG72" s="12"/>
      <c r="HH72" s="12"/>
      <c r="HI72" s="12"/>
      <c r="HJ72" s="12"/>
      <c r="HK72" s="12"/>
      <c r="HL72" s="12"/>
      <c r="HM72" s="12"/>
      <c r="HN72" s="12"/>
      <c r="HO72" s="12"/>
      <c r="HP72" s="12"/>
      <c r="HQ72" s="12"/>
      <c r="HR72" s="12"/>
      <c r="HS72" s="12"/>
      <c r="HT72" s="12"/>
      <c r="HU72" s="12"/>
      <c r="HV72" s="25"/>
      <c r="HW72" s="25"/>
    </row>
    <row r="73" spans="1:231" s="15" customFormat="1" x14ac:dyDescent="0.25">
      <c r="A73" s="14" t="s">
        <v>282</v>
      </c>
      <c r="B73" s="15" t="s">
        <v>86</v>
      </c>
      <c r="C73" s="16" t="s">
        <v>28</v>
      </c>
      <c r="D73" s="48"/>
      <c r="E73" s="16"/>
      <c r="F73" s="18" t="s">
        <v>87</v>
      </c>
      <c r="G73" s="15" t="s">
        <v>267</v>
      </c>
      <c r="H73" s="19">
        <v>43901</v>
      </c>
      <c r="I73" s="19">
        <v>43994</v>
      </c>
      <c r="J73" s="40">
        <v>43997</v>
      </c>
      <c r="K73" s="41">
        <v>2650</v>
      </c>
      <c r="L73" s="32" t="s">
        <v>120</v>
      </c>
      <c r="M73" s="33">
        <v>8</v>
      </c>
      <c r="N73" s="19">
        <v>43916</v>
      </c>
      <c r="O73" s="32">
        <v>500</v>
      </c>
      <c r="P73" s="25" t="s">
        <v>220</v>
      </c>
      <c r="Q73" s="23"/>
      <c r="R73" s="26"/>
      <c r="S73" s="27">
        <v>1500</v>
      </c>
      <c r="T73" s="28"/>
      <c r="U73" s="23"/>
      <c r="V73" s="25"/>
      <c r="W73" s="27"/>
      <c r="X73" s="28"/>
      <c r="Y73" s="23"/>
      <c r="Z73" s="25"/>
      <c r="AA73" s="27"/>
      <c r="AB73" s="28"/>
      <c r="AC73" s="23"/>
      <c r="AD73" s="25"/>
      <c r="AE73" s="22"/>
      <c r="AF73" s="27"/>
      <c r="AG73" s="29">
        <f t="shared" si="2"/>
        <v>2000</v>
      </c>
      <c r="AH73" s="22">
        <f t="shared" si="3"/>
        <v>650</v>
      </c>
      <c r="AI73" s="36" t="s">
        <v>34</v>
      </c>
      <c r="AJ73" s="37" t="s">
        <v>66</v>
      </c>
      <c r="AK73" s="37" t="s">
        <v>169</v>
      </c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/>
      <c r="EU73" s="37"/>
      <c r="EV73" s="37"/>
      <c r="EW73" s="37"/>
      <c r="EX73" s="37"/>
      <c r="EY73" s="37"/>
      <c r="EZ73" s="37"/>
      <c r="FA73" s="37"/>
      <c r="FB73" s="37"/>
      <c r="FC73" s="37"/>
      <c r="FD73" s="37"/>
      <c r="FE73" s="37"/>
      <c r="FF73" s="37"/>
      <c r="FG73" s="37"/>
      <c r="FH73" s="37"/>
      <c r="FI73" s="37"/>
      <c r="FJ73" s="37"/>
      <c r="FK73" s="37"/>
      <c r="FL73" s="37"/>
      <c r="FM73" s="37"/>
      <c r="FN73" s="37"/>
      <c r="FO73" s="37"/>
      <c r="FP73" s="37"/>
      <c r="FQ73" s="37"/>
      <c r="FR73" s="37"/>
      <c r="FS73" s="37"/>
      <c r="FT73" s="37"/>
      <c r="FU73" s="37"/>
      <c r="FV73" s="37"/>
      <c r="FW73" s="37"/>
      <c r="FX73" s="37"/>
      <c r="FY73" s="37"/>
      <c r="FZ73" s="37"/>
      <c r="GA73" s="37"/>
      <c r="GB73" s="37"/>
      <c r="GC73" s="37"/>
      <c r="GD73" s="37"/>
      <c r="GE73" s="37"/>
      <c r="GF73" s="37"/>
      <c r="GG73" s="37"/>
      <c r="GH73" s="37"/>
      <c r="GI73" s="37"/>
      <c r="GJ73" s="37"/>
      <c r="GK73" s="37"/>
      <c r="GL73" s="37"/>
      <c r="GM73" s="37"/>
      <c r="GN73" s="37"/>
      <c r="GO73" s="37"/>
      <c r="GP73" s="37"/>
      <c r="GQ73" s="37"/>
      <c r="GR73" s="37"/>
      <c r="GS73" s="37"/>
      <c r="GT73" s="37"/>
      <c r="GU73" s="37"/>
      <c r="GV73" s="37"/>
      <c r="GW73" s="37"/>
      <c r="GX73" s="37"/>
      <c r="GY73" s="37"/>
      <c r="GZ73" s="37"/>
      <c r="HA73" s="37"/>
      <c r="HB73" s="37"/>
      <c r="HC73" s="37"/>
      <c r="HD73" s="37"/>
      <c r="HE73" s="37"/>
      <c r="HF73" s="37"/>
      <c r="HG73" s="37"/>
      <c r="HH73" s="37"/>
      <c r="HI73" s="37"/>
      <c r="HJ73" s="37"/>
      <c r="HK73" s="37"/>
      <c r="HL73" s="37"/>
      <c r="HM73" s="37"/>
      <c r="HN73" s="37"/>
      <c r="HO73" s="37"/>
      <c r="HP73" s="37"/>
      <c r="HQ73" s="37"/>
      <c r="HR73" s="37"/>
      <c r="HS73" s="37"/>
      <c r="HT73" s="37"/>
      <c r="HU73" s="37"/>
      <c r="HV73" s="25"/>
      <c r="HW73" s="25"/>
    </row>
    <row r="74" spans="1:231" s="15" customFormat="1" x14ac:dyDescent="0.25">
      <c r="A74" s="14" t="s">
        <v>283</v>
      </c>
      <c r="B74" s="15" t="s">
        <v>86</v>
      </c>
      <c r="C74" s="16" t="s">
        <v>28</v>
      </c>
      <c r="D74" s="48"/>
      <c r="E74" s="18"/>
      <c r="F74" s="18"/>
      <c r="H74" s="19">
        <v>43840</v>
      </c>
      <c r="I74" s="19">
        <v>43889</v>
      </c>
      <c r="J74" s="40">
        <v>43892</v>
      </c>
      <c r="K74" s="41">
        <v>2650</v>
      </c>
      <c r="L74" s="32" t="s">
        <v>114</v>
      </c>
      <c r="M74" s="33">
        <v>1</v>
      </c>
      <c r="N74" s="19">
        <v>43878</v>
      </c>
      <c r="O74" s="32">
        <v>600</v>
      </c>
      <c r="P74" s="15" t="s">
        <v>220</v>
      </c>
      <c r="Q74" s="33">
        <v>93</v>
      </c>
      <c r="R74" s="34">
        <v>43888</v>
      </c>
      <c r="S74" s="35">
        <v>1300</v>
      </c>
      <c r="T74" s="42"/>
      <c r="U74" s="33"/>
      <c r="W74" s="35"/>
      <c r="X74" s="42"/>
      <c r="Y74" s="33"/>
      <c r="AA74" s="35"/>
      <c r="AB74" s="42"/>
      <c r="AC74" s="33"/>
      <c r="AE74" s="32"/>
      <c r="AF74" s="35"/>
      <c r="AG74" s="47">
        <f t="shared" si="2"/>
        <v>1900</v>
      </c>
      <c r="AH74" s="32">
        <f t="shared" si="3"/>
        <v>750</v>
      </c>
      <c r="AI74" s="36" t="s">
        <v>34</v>
      </c>
      <c r="AJ74" s="37" t="s">
        <v>133</v>
      </c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</row>
    <row r="75" spans="1:231" s="15" customFormat="1" x14ac:dyDescent="0.25">
      <c r="A75" s="14" t="s">
        <v>284</v>
      </c>
      <c r="B75" s="15" t="s">
        <v>86</v>
      </c>
      <c r="C75" s="16" t="s">
        <v>28</v>
      </c>
      <c r="D75" s="48"/>
      <c r="E75" s="18"/>
      <c r="F75" s="18"/>
      <c r="H75" s="19">
        <v>43846</v>
      </c>
      <c r="I75" s="19">
        <v>43883</v>
      </c>
      <c r="J75" s="40">
        <v>43892</v>
      </c>
      <c r="K75" s="41">
        <v>2650</v>
      </c>
      <c r="L75" s="32" t="s">
        <v>42</v>
      </c>
      <c r="M75" s="33">
        <v>6</v>
      </c>
      <c r="N75" s="19">
        <v>43921</v>
      </c>
      <c r="O75" s="32">
        <v>500</v>
      </c>
      <c r="P75" s="15" t="s">
        <v>220</v>
      </c>
      <c r="Q75" s="33">
        <v>93</v>
      </c>
      <c r="R75" s="34">
        <v>43888</v>
      </c>
      <c r="S75" s="35">
        <v>1500</v>
      </c>
      <c r="T75" s="42"/>
      <c r="U75" s="33"/>
      <c r="W75" s="35"/>
      <c r="X75" s="42"/>
      <c r="Y75" s="33"/>
      <c r="AA75" s="35"/>
      <c r="AB75" s="42"/>
      <c r="AC75" s="33"/>
      <c r="AE75" s="32"/>
      <c r="AF75" s="35"/>
      <c r="AG75" s="47">
        <f t="shared" si="2"/>
        <v>2000</v>
      </c>
      <c r="AH75" s="32">
        <f t="shared" si="3"/>
        <v>650</v>
      </c>
      <c r="AI75" s="36" t="s">
        <v>34</v>
      </c>
      <c r="AJ75" s="37" t="s">
        <v>90</v>
      </c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</row>
    <row r="76" spans="1:231" s="15" customFormat="1" x14ac:dyDescent="0.25">
      <c r="A76" s="14" t="s">
        <v>285</v>
      </c>
      <c r="B76" s="15" t="s">
        <v>86</v>
      </c>
      <c r="C76" s="16" t="s">
        <v>28</v>
      </c>
      <c r="D76" s="48"/>
      <c r="E76" s="18"/>
      <c r="F76" s="18"/>
      <c r="H76" s="19">
        <v>43843</v>
      </c>
      <c r="I76" s="19">
        <v>43886</v>
      </c>
      <c r="J76" s="40">
        <v>43985</v>
      </c>
      <c r="K76" s="41">
        <v>2650</v>
      </c>
      <c r="L76" s="32" t="s">
        <v>42</v>
      </c>
      <c r="M76" s="33">
        <v>9</v>
      </c>
      <c r="N76" s="19">
        <v>43822</v>
      </c>
      <c r="O76" s="32">
        <v>700</v>
      </c>
      <c r="P76" s="15" t="s">
        <v>220</v>
      </c>
      <c r="Q76" s="33">
        <v>93</v>
      </c>
      <c r="R76" s="34">
        <v>43888</v>
      </c>
      <c r="S76" s="35">
        <v>1200</v>
      </c>
      <c r="T76" s="42"/>
      <c r="U76" s="33"/>
      <c r="W76" s="35"/>
      <c r="X76" s="42"/>
      <c r="Y76" s="33"/>
      <c r="AA76" s="35"/>
      <c r="AB76" s="28"/>
      <c r="AC76" s="23"/>
      <c r="AD76" s="25"/>
      <c r="AE76" s="22"/>
      <c r="AF76" s="27"/>
      <c r="AG76" s="29">
        <f t="shared" si="2"/>
        <v>1900</v>
      </c>
      <c r="AH76" s="22">
        <f t="shared" si="3"/>
        <v>750</v>
      </c>
      <c r="AI76" s="36" t="s">
        <v>34</v>
      </c>
      <c r="AJ76" s="37" t="s">
        <v>286</v>
      </c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  <c r="EV76" s="37"/>
      <c r="EW76" s="37"/>
      <c r="EX76" s="37"/>
      <c r="EY76" s="37"/>
      <c r="EZ76" s="37"/>
      <c r="FA76" s="37"/>
      <c r="FB76" s="37"/>
      <c r="FC76" s="37"/>
      <c r="FD76" s="37"/>
      <c r="FE76" s="37"/>
      <c r="FF76" s="37"/>
      <c r="FG76" s="37"/>
      <c r="FH76" s="37"/>
      <c r="FI76" s="37"/>
      <c r="FJ76" s="37"/>
      <c r="FK76" s="37"/>
      <c r="FL76" s="37"/>
      <c r="FM76" s="37"/>
      <c r="FN76" s="37"/>
      <c r="FO76" s="37"/>
      <c r="FP76" s="37"/>
      <c r="FQ76" s="37"/>
      <c r="FR76" s="37"/>
      <c r="FS76" s="37"/>
      <c r="FT76" s="37"/>
      <c r="FU76" s="37"/>
      <c r="FV76" s="37"/>
      <c r="FW76" s="37"/>
      <c r="FX76" s="37"/>
      <c r="FY76" s="37"/>
      <c r="FZ76" s="37"/>
      <c r="GA76" s="37"/>
      <c r="GB76" s="37"/>
      <c r="GC76" s="37"/>
      <c r="GD76" s="37"/>
      <c r="GE76" s="37"/>
      <c r="GF76" s="37"/>
      <c r="GG76" s="37"/>
      <c r="GH76" s="37"/>
      <c r="GI76" s="37"/>
      <c r="GJ76" s="37"/>
      <c r="GK76" s="37"/>
      <c r="GL76" s="37"/>
      <c r="GM76" s="37"/>
      <c r="GN76" s="37"/>
      <c r="GO76" s="37"/>
      <c r="GP76" s="37"/>
      <c r="GQ76" s="37"/>
      <c r="GR76" s="37"/>
      <c r="GS76" s="37"/>
      <c r="GT76" s="37"/>
      <c r="GU76" s="37"/>
      <c r="GV76" s="37"/>
      <c r="GW76" s="37"/>
      <c r="GX76" s="37"/>
      <c r="GY76" s="37"/>
      <c r="GZ76" s="37"/>
      <c r="HA76" s="37"/>
      <c r="HB76" s="37"/>
      <c r="HC76" s="37"/>
      <c r="HD76" s="37"/>
      <c r="HE76" s="37"/>
      <c r="HF76" s="37"/>
      <c r="HG76" s="37"/>
      <c r="HH76" s="37"/>
      <c r="HI76" s="37"/>
      <c r="HJ76" s="37"/>
      <c r="HK76" s="37"/>
      <c r="HL76" s="37"/>
      <c r="HM76" s="37"/>
      <c r="HN76" s="37"/>
      <c r="HO76" s="37"/>
      <c r="HP76" s="37"/>
      <c r="HQ76" s="38"/>
      <c r="HR76" s="38"/>
      <c r="HS76" s="38"/>
      <c r="HT76" s="38"/>
      <c r="HU76" s="37"/>
    </row>
    <row r="77" spans="1:231" s="15" customFormat="1" x14ac:dyDescent="0.25">
      <c r="A77" s="14" t="s">
        <v>287</v>
      </c>
      <c r="B77" s="15" t="s">
        <v>86</v>
      </c>
      <c r="C77" s="16" t="s">
        <v>28</v>
      </c>
      <c r="D77" s="48"/>
      <c r="E77" s="18"/>
      <c r="F77" s="18"/>
      <c r="H77" s="19">
        <v>43843</v>
      </c>
      <c r="I77" s="19">
        <v>43888</v>
      </c>
      <c r="J77" s="40">
        <v>43892</v>
      </c>
      <c r="K77" s="41">
        <v>2650</v>
      </c>
      <c r="L77" s="32" t="s">
        <v>42</v>
      </c>
      <c r="M77" s="33">
        <v>6</v>
      </c>
      <c r="N77" s="19">
        <v>43921</v>
      </c>
      <c r="O77" s="32">
        <v>500</v>
      </c>
      <c r="P77" s="15" t="s">
        <v>220</v>
      </c>
      <c r="Q77" s="33">
        <v>93</v>
      </c>
      <c r="R77" s="34">
        <v>43888</v>
      </c>
      <c r="S77" s="35">
        <v>1400</v>
      </c>
      <c r="T77" s="42"/>
      <c r="U77" s="33"/>
      <c r="W77" s="35"/>
      <c r="X77" s="42"/>
      <c r="Y77" s="33"/>
      <c r="AA77" s="35"/>
      <c r="AB77" s="42"/>
      <c r="AC77" s="33"/>
      <c r="AE77" s="32"/>
      <c r="AF77" s="35"/>
      <c r="AG77" s="47">
        <f t="shared" si="2"/>
        <v>1900</v>
      </c>
      <c r="AH77" s="32">
        <f t="shared" si="3"/>
        <v>750</v>
      </c>
      <c r="AI77" s="36" t="s">
        <v>34</v>
      </c>
      <c r="AJ77" s="37" t="s">
        <v>66</v>
      </c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</row>
    <row r="78" spans="1:231" s="15" customFormat="1" x14ac:dyDescent="0.25">
      <c r="A78" s="14" t="s">
        <v>288</v>
      </c>
      <c r="B78" s="15" t="s">
        <v>86</v>
      </c>
      <c r="C78" s="16" t="s">
        <v>28</v>
      </c>
      <c r="D78" s="48"/>
      <c r="E78" s="18"/>
      <c r="F78" s="18"/>
      <c r="H78" s="19">
        <v>43839</v>
      </c>
      <c r="I78" s="19">
        <v>43887</v>
      </c>
      <c r="J78" s="40">
        <v>43892</v>
      </c>
      <c r="K78" s="41">
        <v>2650</v>
      </c>
      <c r="L78" s="32" t="s">
        <v>42</v>
      </c>
      <c r="M78" s="33">
        <v>6</v>
      </c>
      <c r="N78" s="19">
        <v>43921</v>
      </c>
      <c r="O78" s="32">
        <v>500</v>
      </c>
      <c r="P78" s="15" t="s">
        <v>220</v>
      </c>
      <c r="Q78" s="33">
        <v>93</v>
      </c>
      <c r="R78" s="34">
        <v>43888</v>
      </c>
      <c r="S78" s="35">
        <v>1400</v>
      </c>
      <c r="T78" s="42"/>
      <c r="U78" s="33"/>
      <c r="W78" s="35"/>
      <c r="X78" s="42"/>
      <c r="Y78" s="33"/>
      <c r="AA78" s="35"/>
      <c r="AB78" s="42"/>
      <c r="AC78" s="33"/>
      <c r="AE78" s="32"/>
      <c r="AF78" s="35"/>
      <c r="AG78" s="47">
        <f t="shared" si="2"/>
        <v>1900</v>
      </c>
      <c r="AH78" s="32">
        <f t="shared" si="3"/>
        <v>750</v>
      </c>
      <c r="AI78" s="36" t="s">
        <v>34</v>
      </c>
      <c r="AJ78" s="37" t="s">
        <v>66</v>
      </c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</row>
    <row r="79" spans="1:231" s="15" customFormat="1" x14ac:dyDescent="0.25">
      <c r="A79" s="14" t="s">
        <v>289</v>
      </c>
      <c r="B79" s="15" t="s">
        <v>86</v>
      </c>
      <c r="C79" s="16" t="s">
        <v>28</v>
      </c>
      <c r="D79" s="48"/>
      <c r="E79" s="16"/>
      <c r="F79" s="18"/>
      <c r="H79" s="19">
        <v>43889</v>
      </c>
      <c r="I79" s="19">
        <v>43985</v>
      </c>
      <c r="J79" s="40">
        <v>43985</v>
      </c>
      <c r="K79" s="41">
        <v>2650</v>
      </c>
      <c r="L79" s="32" t="s">
        <v>62</v>
      </c>
      <c r="M79" s="33">
        <v>4</v>
      </c>
      <c r="N79" s="19">
        <v>43916</v>
      </c>
      <c r="O79" s="32">
        <v>500</v>
      </c>
      <c r="P79" s="25" t="s">
        <v>220</v>
      </c>
      <c r="Q79" s="23"/>
      <c r="R79" s="26"/>
      <c r="S79" s="27">
        <v>1500</v>
      </c>
      <c r="T79" s="28"/>
      <c r="U79" s="23"/>
      <c r="V79" s="25"/>
      <c r="W79" s="27"/>
      <c r="X79" s="28"/>
      <c r="Y79" s="23"/>
      <c r="Z79" s="25"/>
      <c r="AA79" s="27"/>
      <c r="AB79" s="28" t="s">
        <v>96</v>
      </c>
      <c r="AC79" s="23">
        <v>245</v>
      </c>
      <c r="AD79" s="24">
        <v>43921</v>
      </c>
      <c r="AE79" s="22">
        <v>42</v>
      </c>
      <c r="AF79" s="27"/>
      <c r="AG79" s="29">
        <f t="shared" si="2"/>
        <v>2042</v>
      </c>
      <c r="AH79" s="22">
        <f t="shared" si="3"/>
        <v>608</v>
      </c>
      <c r="AI79" s="36" t="s">
        <v>34</v>
      </c>
      <c r="AJ79" s="37" t="s">
        <v>290</v>
      </c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37"/>
      <c r="HV79" s="38"/>
      <c r="HW79" s="38"/>
    </row>
    <row r="80" spans="1:231" s="15" customFormat="1" x14ac:dyDescent="0.25">
      <c r="A80" s="14" t="s">
        <v>291</v>
      </c>
      <c r="B80" s="15" t="s">
        <v>86</v>
      </c>
      <c r="C80" s="16" t="s">
        <v>28</v>
      </c>
      <c r="D80" s="48"/>
      <c r="E80" s="18"/>
      <c r="F80" s="16" t="s">
        <v>30</v>
      </c>
      <c r="H80" s="19">
        <v>43889</v>
      </c>
      <c r="I80" s="19">
        <v>43977</v>
      </c>
      <c r="J80" s="40">
        <v>43985</v>
      </c>
      <c r="K80" s="41">
        <v>2650</v>
      </c>
      <c r="L80" s="32" t="s">
        <v>62</v>
      </c>
      <c r="M80" s="33">
        <v>4</v>
      </c>
      <c r="N80" s="19">
        <v>43916</v>
      </c>
      <c r="O80" s="32">
        <v>500</v>
      </c>
      <c r="P80" s="25" t="s">
        <v>220</v>
      </c>
      <c r="Q80" s="23"/>
      <c r="R80" s="26"/>
      <c r="S80" s="27">
        <v>1400</v>
      </c>
      <c r="T80" s="42"/>
      <c r="U80" s="33"/>
      <c r="W80" s="35"/>
      <c r="X80" s="42"/>
      <c r="Y80" s="33"/>
      <c r="AA80" s="35"/>
      <c r="AB80" s="42" t="s">
        <v>96</v>
      </c>
      <c r="AC80" s="33">
        <v>245</v>
      </c>
      <c r="AD80" s="19">
        <v>43921</v>
      </c>
      <c r="AE80" s="32">
        <v>38</v>
      </c>
      <c r="AF80" s="35"/>
      <c r="AG80" s="47">
        <f t="shared" si="2"/>
        <v>1938</v>
      </c>
      <c r="AH80" s="32">
        <f t="shared" si="3"/>
        <v>712</v>
      </c>
      <c r="AI80" s="73" t="s">
        <v>34</v>
      </c>
      <c r="AJ80" s="15" t="s">
        <v>143</v>
      </c>
      <c r="AK80" s="15" t="s">
        <v>66</v>
      </c>
    </row>
    <row r="81" spans="1:231" s="15" customFormat="1" x14ac:dyDescent="0.25">
      <c r="A81" s="14" t="s">
        <v>292</v>
      </c>
      <c r="B81" s="15" t="s">
        <v>86</v>
      </c>
      <c r="C81" s="16" t="s">
        <v>28</v>
      </c>
      <c r="D81" s="48"/>
      <c r="E81" s="18"/>
      <c r="F81" s="18" t="s">
        <v>48</v>
      </c>
      <c r="G81" s="15" t="s">
        <v>231</v>
      </c>
      <c r="H81" s="19">
        <v>43978</v>
      </c>
      <c r="I81" s="19">
        <v>44011</v>
      </c>
      <c r="J81" s="40">
        <v>44018</v>
      </c>
      <c r="K81" s="41">
        <v>2650</v>
      </c>
      <c r="L81" s="32" t="s">
        <v>124</v>
      </c>
      <c r="M81" s="33">
        <v>11</v>
      </c>
      <c r="N81" s="19">
        <v>43982</v>
      </c>
      <c r="O81" s="32">
        <v>500</v>
      </c>
      <c r="P81" s="25" t="s">
        <v>220</v>
      </c>
      <c r="Q81" s="33">
        <v>231</v>
      </c>
      <c r="R81" s="34">
        <v>44012</v>
      </c>
      <c r="S81" s="74">
        <v>1500</v>
      </c>
      <c r="T81" s="28"/>
      <c r="U81" s="23"/>
      <c r="V81" s="25"/>
      <c r="W81" s="27"/>
      <c r="X81" s="28"/>
      <c r="Y81" s="23"/>
      <c r="Z81" s="25"/>
      <c r="AA81" s="27"/>
      <c r="AB81" s="28"/>
      <c r="AC81" s="23"/>
      <c r="AD81" s="25"/>
      <c r="AE81" s="22"/>
      <c r="AF81" s="27"/>
      <c r="AG81" s="29">
        <f t="shared" si="2"/>
        <v>2000</v>
      </c>
      <c r="AH81" s="22">
        <f t="shared" si="3"/>
        <v>650</v>
      </c>
      <c r="AI81" s="30" t="s">
        <v>34</v>
      </c>
      <c r="AJ81" s="25" t="s">
        <v>117</v>
      </c>
      <c r="AK81" s="25" t="s">
        <v>246</v>
      </c>
      <c r="AL81" s="25" t="s">
        <v>176</v>
      </c>
      <c r="AM81" s="25" t="s">
        <v>293</v>
      </c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  <c r="HV81" s="37"/>
      <c r="HW81" s="37"/>
    </row>
    <row r="82" spans="1:231" s="15" customFormat="1" x14ac:dyDescent="0.25">
      <c r="A82" s="14" t="s">
        <v>294</v>
      </c>
      <c r="B82" s="15" t="s">
        <v>86</v>
      </c>
      <c r="C82" s="16" t="s">
        <v>28</v>
      </c>
      <c r="D82" s="48"/>
      <c r="E82" s="16"/>
      <c r="F82" s="18"/>
      <c r="H82" s="19">
        <v>43888</v>
      </c>
      <c r="I82" s="19">
        <v>43987</v>
      </c>
      <c r="J82" s="40">
        <v>43990</v>
      </c>
      <c r="K82" s="41">
        <v>2650</v>
      </c>
      <c r="L82" s="32" t="s">
        <v>120</v>
      </c>
      <c r="M82" s="33">
        <v>8</v>
      </c>
      <c r="N82" s="19">
        <v>43916</v>
      </c>
      <c r="O82" s="32">
        <v>500</v>
      </c>
      <c r="P82" s="25" t="s">
        <v>220</v>
      </c>
      <c r="Q82" s="23"/>
      <c r="R82" s="26"/>
      <c r="S82" s="27">
        <v>1400</v>
      </c>
      <c r="T82" s="42"/>
      <c r="U82" s="23"/>
      <c r="V82" s="25"/>
      <c r="W82" s="27"/>
      <c r="X82" s="42"/>
      <c r="Y82" s="23"/>
      <c r="Z82" s="25"/>
      <c r="AA82" s="27"/>
      <c r="AB82" s="28"/>
      <c r="AC82" s="23"/>
      <c r="AD82" s="25"/>
      <c r="AE82" s="22"/>
      <c r="AF82" s="27"/>
      <c r="AG82" s="29">
        <f t="shared" si="2"/>
        <v>1900</v>
      </c>
      <c r="AH82" s="22">
        <f t="shared" si="3"/>
        <v>750</v>
      </c>
      <c r="AI82" s="36" t="s">
        <v>34</v>
      </c>
      <c r="AJ82" s="37" t="s">
        <v>67</v>
      </c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</row>
    <row r="83" spans="1:231" s="15" customFormat="1" x14ac:dyDescent="0.25">
      <c r="A83" s="14" t="s">
        <v>295</v>
      </c>
      <c r="B83" s="15" t="s">
        <v>86</v>
      </c>
      <c r="C83" s="16" t="s">
        <v>28</v>
      </c>
      <c r="D83" s="48"/>
      <c r="E83" s="16"/>
      <c r="F83" s="18"/>
      <c r="H83" s="19">
        <v>43903</v>
      </c>
      <c r="I83" s="19">
        <v>43985</v>
      </c>
      <c r="J83" s="40">
        <v>43990</v>
      </c>
      <c r="K83" s="41">
        <v>2650</v>
      </c>
      <c r="L83" s="32" t="s">
        <v>32</v>
      </c>
      <c r="M83" s="33">
        <v>6</v>
      </c>
      <c r="N83" s="19">
        <v>43920</v>
      </c>
      <c r="O83" s="32">
        <v>500</v>
      </c>
      <c r="P83" s="25" t="s">
        <v>220</v>
      </c>
      <c r="Q83" s="23"/>
      <c r="R83" s="26"/>
      <c r="S83" s="27">
        <v>1300</v>
      </c>
      <c r="T83" s="75"/>
      <c r="U83" s="76"/>
      <c r="V83" s="38"/>
      <c r="W83" s="57"/>
      <c r="X83" s="75"/>
      <c r="Y83" s="76"/>
      <c r="Z83" s="38"/>
      <c r="AA83" s="27"/>
      <c r="AB83" s="75"/>
      <c r="AC83" s="76"/>
      <c r="AD83" s="38"/>
      <c r="AE83" s="45"/>
      <c r="AF83" s="57"/>
      <c r="AG83" s="44">
        <f t="shared" si="2"/>
        <v>1800</v>
      </c>
      <c r="AH83" s="45">
        <f t="shared" si="3"/>
        <v>850</v>
      </c>
      <c r="AI83" s="36" t="s">
        <v>34</v>
      </c>
      <c r="AJ83" s="37" t="s">
        <v>167</v>
      </c>
      <c r="AK83" s="37" t="s">
        <v>66</v>
      </c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8"/>
      <c r="GM83" s="38"/>
      <c r="GN83" s="38"/>
      <c r="GO83" s="38"/>
      <c r="GP83" s="38"/>
      <c r="GQ83" s="38"/>
      <c r="GR83" s="38"/>
      <c r="GS83" s="38"/>
      <c r="GT83" s="38"/>
      <c r="GU83" s="38"/>
      <c r="GV83" s="38"/>
      <c r="GW83" s="38"/>
      <c r="GX83" s="38"/>
      <c r="GY83" s="38"/>
      <c r="GZ83" s="38"/>
      <c r="HA83" s="38"/>
      <c r="HB83" s="38"/>
      <c r="HC83" s="38"/>
      <c r="HD83" s="38"/>
      <c r="HE83" s="38"/>
      <c r="HF83" s="38"/>
      <c r="HG83" s="38"/>
      <c r="HH83" s="38"/>
      <c r="HI83" s="38"/>
      <c r="HJ83" s="38"/>
      <c r="HK83" s="38"/>
      <c r="HL83" s="38"/>
      <c r="HM83" s="38"/>
      <c r="HN83" s="38"/>
      <c r="HO83" s="38"/>
      <c r="HP83" s="38"/>
      <c r="HQ83" s="38"/>
      <c r="HR83" s="38"/>
      <c r="HS83" s="38"/>
      <c r="HT83" s="38"/>
      <c r="HU83" s="38"/>
      <c r="HV83" s="25"/>
      <c r="HW83" s="25"/>
    </row>
    <row r="84" spans="1:231" s="15" customFormat="1" x14ac:dyDescent="0.25">
      <c r="A84" s="14" t="s">
        <v>296</v>
      </c>
      <c r="B84" s="15" t="s">
        <v>86</v>
      </c>
      <c r="C84" s="16" t="s">
        <v>53</v>
      </c>
      <c r="D84" s="48"/>
      <c r="E84" s="18"/>
      <c r="F84" s="18"/>
      <c r="H84" s="19">
        <v>43903</v>
      </c>
      <c r="I84" s="19">
        <v>44014</v>
      </c>
      <c r="J84" s="40">
        <v>44018</v>
      </c>
      <c r="K84" s="41">
        <v>2650</v>
      </c>
      <c r="L84" s="32" t="s">
        <v>120</v>
      </c>
      <c r="M84" s="33">
        <v>8</v>
      </c>
      <c r="N84" s="19">
        <v>43916</v>
      </c>
      <c r="O84" s="32">
        <v>500</v>
      </c>
      <c r="P84" s="25" t="s">
        <v>220</v>
      </c>
      <c r="Q84" s="23"/>
      <c r="R84" s="26"/>
      <c r="S84" s="27">
        <v>1400</v>
      </c>
      <c r="T84" s="28"/>
      <c r="U84" s="23"/>
      <c r="V84" s="25"/>
      <c r="W84" s="27"/>
      <c r="X84" s="28"/>
      <c r="Y84" s="23"/>
      <c r="Z84" s="25"/>
      <c r="AA84" s="27"/>
      <c r="AB84" s="28"/>
      <c r="AC84" s="23"/>
      <c r="AD84" s="25"/>
      <c r="AE84" s="22"/>
      <c r="AF84" s="27"/>
      <c r="AG84" s="29">
        <f t="shared" si="2"/>
        <v>1900</v>
      </c>
      <c r="AH84" s="22">
        <f t="shared" si="3"/>
        <v>750</v>
      </c>
      <c r="AI84" s="36" t="s">
        <v>34</v>
      </c>
      <c r="AJ84" s="37" t="s">
        <v>297</v>
      </c>
      <c r="AK84" s="37" t="s">
        <v>56</v>
      </c>
      <c r="AL84" s="37" t="s">
        <v>254</v>
      </c>
      <c r="AM84" s="37" t="s">
        <v>73</v>
      </c>
      <c r="AN84" s="37" t="s">
        <v>298</v>
      </c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25"/>
      <c r="HL84" s="25"/>
      <c r="HM84" s="25"/>
      <c r="HN84" s="25"/>
      <c r="HO84" s="25"/>
      <c r="HP84" s="25"/>
      <c r="HQ84" s="25"/>
      <c r="HR84" s="25"/>
      <c r="HS84" s="25"/>
      <c r="HT84" s="25"/>
      <c r="HU84" s="37"/>
      <c r="HV84" s="37"/>
      <c r="HW84" s="37"/>
    </row>
    <row r="85" spans="1:231" s="15" customFormat="1" x14ac:dyDescent="0.25">
      <c r="A85" s="14" t="s">
        <v>299</v>
      </c>
      <c r="B85" s="15" t="s">
        <v>86</v>
      </c>
      <c r="C85" s="16" t="s">
        <v>53</v>
      </c>
      <c r="D85" s="48"/>
      <c r="E85" s="18"/>
      <c r="F85" s="18"/>
      <c r="H85" s="19">
        <v>43875</v>
      </c>
      <c r="I85" s="19">
        <v>43973</v>
      </c>
      <c r="J85" s="40">
        <v>43938</v>
      </c>
      <c r="K85" s="41">
        <v>2650</v>
      </c>
      <c r="L85" s="32" t="s">
        <v>32</v>
      </c>
      <c r="M85" s="33">
        <v>3</v>
      </c>
      <c r="N85" s="19">
        <v>43889</v>
      </c>
      <c r="O85" s="32">
        <v>500</v>
      </c>
      <c r="P85" s="15" t="s">
        <v>220</v>
      </c>
      <c r="Q85" s="33">
        <v>123</v>
      </c>
      <c r="R85" s="34">
        <v>43916</v>
      </c>
      <c r="S85" s="35">
        <v>1400</v>
      </c>
      <c r="T85" s="42"/>
      <c r="U85" s="33"/>
      <c r="W85" s="35"/>
      <c r="X85" s="42"/>
      <c r="Y85" s="33"/>
      <c r="AA85" s="27"/>
      <c r="AB85" s="42"/>
      <c r="AC85" s="33"/>
      <c r="AE85" s="32"/>
      <c r="AF85" s="35"/>
      <c r="AG85" s="47">
        <f t="shared" si="2"/>
        <v>1900</v>
      </c>
      <c r="AH85" s="32">
        <f t="shared" si="3"/>
        <v>750</v>
      </c>
      <c r="AI85" s="56" t="s">
        <v>190</v>
      </c>
      <c r="AJ85" s="37" t="s">
        <v>174</v>
      </c>
      <c r="AK85" s="37" t="s">
        <v>56</v>
      </c>
      <c r="AL85" s="37" t="s">
        <v>300</v>
      </c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HU85" s="38"/>
      <c r="HV85" s="25"/>
      <c r="HW85" s="25"/>
    </row>
    <row r="86" spans="1:231" s="15" customFormat="1" x14ac:dyDescent="0.25">
      <c r="A86" s="14" t="s">
        <v>301</v>
      </c>
      <c r="B86" s="15" t="s">
        <v>86</v>
      </c>
      <c r="C86" s="16" t="s">
        <v>53</v>
      </c>
      <c r="D86" s="48"/>
      <c r="E86" s="16"/>
      <c r="F86" s="18" t="s">
        <v>209</v>
      </c>
      <c r="H86" s="19">
        <v>43889</v>
      </c>
      <c r="I86" s="19">
        <v>43988</v>
      </c>
      <c r="J86" s="40">
        <v>43990</v>
      </c>
      <c r="K86" s="41">
        <v>2650</v>
      </c>
      <c r="L86" s="32" t="s">
        <v>302</v>
      </c>
      <c r="M86" s="33">
        <v>6</v>
      </c>
      <c r="N86" s="19">
        <v>43920</v>
      </c>
      <c r="O86" s="32">
        <v>500</v>
      </c>
      <c r="P86" s="25" t="s">
        <v>220</v>
      </c>
      <c r="Q86" s="23"/>
      <c r="R86" s="26"/>
      <c r="S86" s="27">
        <v>1300</v>
      </c>
      <c r="T86" s="28"/>
      <c r="U86" s="23"/>
      <c r="V86" s="25"/>
      <c r="W86" s="27"/>
      <c r="X86" s="28"/>
      <c r="Y86" s="51" t="s">
        <v>149</v>
      </c>
      <c r="Z86" s="24">
        <v>43896</v>
      </c>
      <c r="AA86" s="27">
        <v>80</v>
      </c>
      <c r="AB86" s="28" t="s">
        <v>96</v>
      </c>
      <c r="AC86" s="23">
        <v>245</v>
      </c>
      <c r="AD86" s="24">
        <v>43921</v>
      </c>
      <c r="AE86" s="22">
        <v>38</v>
      </c>
      <c r="AF86" s="27"/>
      <c r="AG86" s="29">
        <f t="shared" si="2"/>
        <v>1838</v>
      </c>
      <c r="AH86" s="22">
        <f t="shared" si="3"/>
        <v>812</v>
      </c>
      <c r="AI86" s="36" t="s">
        <v>34</v>
      </c>
      <c r="AJ86" s="37" t="s">
        <v>35</v>
      </c>
      <c r="AK86" s="37" t="s">
        <v>174</v>
      </c>
      <c r="AL86" s="37" t="s">
        <v>56</v>
      </c>
      <c r="AM86" s="37" t="s">
        <v>303</v>
      </c>
      <c r="AN86" s="37" t="s">
        <v>58</v>
      </c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25"/>
      <c r="HL86" s="25"/>
      <c r="HM86" s="25"/>
      <c r="HN86" s="25"/>
      <c r="HO86" s="25"/>
      <c r="HP86" s="25"/>
      <c r="HQ86" s="25"/>
      <c r="HR86" s="25"/>
      <c r="HS86" s="25"/>
      <c r="HT86" s="25"/>
      <c r="HU86" s="37"/>
    </row>
    <row r="87" spans="1:231" s="15" customFormat="1" x14ac:dyDescent="0.25">
      <c r="A87" s="14" t="s">
        <v>304</v>
      </c>
      <c r="B87" s="15" t="s">
        <v>86</v>
      </c>
      <c r="C87" s="16" t="s">
        <v>53</v>
      </c>
      <c r="D87" s="48"/>
      <c r="E87" s="16"/>
      <c r="F87" s="18" t="s">
        <v>305</v>
      </c>
      <c r="H87" s="19">
        <v>43889</v>
      </c>
      <c r="I87" s="19">
        <v>43987</v>
      </c>
      <c r="J87" s="40">
        <v>43990</v>
      </c>
      <c r="K87" s="41">
        <v>2650</v>
      </c>
      <c r="L87" s="32" t="s">
        <v>62</v>
      </c>
      <c r="M87" s="33">
        <v>4</v>
      </c>
      <c r="N87" s="19">
        <v>43916</v>
      </c>
      <c r="O87" s="32">
        <v>500</v>
      </c>
      <c r="P87" s="25" t="s">
        <v>220</v>
      </c>
      <c r="Q87" s="23"/>
      <c r="R87" s="26"/>
      <c r="S87" s="27">
        <v>1500</v>
      </c>
      <c r="T87" s="28"/>
      <c r="U87" s="23"/>
      <c r="V87" s="25"/>
      <c r="W87" s="27"/>
      <c r="X87" s="28"/>
      <c r="Y87" s="23"/>
      <c r="Z87" s="25"/>
      <c r="AA87" s="27"/>
      <c r="AB87" s="28" t="s">
        <v>96</v>
      </c>
      <c r="AC87" s="23">
        <v>245</v>
      </c>
      <c r="AD87" s="24">
        <v>43921</v>
      </c>
      <c r="AE87" s="22">
        <v>42</v>
      </c>
      <c r="AF87" s="27"/>
      <c r="AG87" s="29">
        <f t="shared" si="2"/>
        <v>2042</v>
      </c>
      <c r="AH87" s="22">
        <f t="shared" si="3"/>
        <v>608</v>
      </c>
      <c r="AI87" s="36" t="s">
        <v>34</v>
      </c>
      <c r="AJ87" s="37" t="s">
        <v>306</v>
      </c>
      <c r="AK87" s="37" t="s">
        <v>73</v>
      </c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  <c r="HU87" s="37"/>
      <c r="HV87" s="25"/>
      <c r="HW87" s="25"/>
    </row>
    <row r="88" spans="1:231" s="15" customFormat="1" x14ac:dyDescent="0.25">
      <c r="A88" s="77" t="s">
        <v>307</v>
      </c>
      <c r="B88" s="15" t="s">
        <v>86</v>
      </c>
      <c r="C88" s="16" t="s">
        <v>53</v>
      </c>
      <c r="D88" s="48"/>
      <c r="E88" s="16"/>
      <c r="F88" s="18"/>
      <c r="H88" s="19">
        <v>43882</v>
      </c>
      <c r="I88" s="19">
        <v>43987</v>
      </c>
      <c r="J88" s="40">
        <v>43949</v>
      </c>
      <c r="K88" s="41">
        <v>2650</v>
      </c>
      <c r="L88" s="32" t="s">
        <v>62</v>
      </c>
      <c r="M88" s="33">
        <v>4</v>
      </c>
      <c r="N88" s="19">
        <v>43916</v>
      </c>
      <c r="O88" s="32">
        <v>500</v>
      </c>
      <c r="P88" s="15" t="s">
        <v>220</v>
      </c>
      <c r="Q88" s="33">
        <v>144</v>
      </c>
      <c r="R88" s="34">
        <v>43950</v>
      </c>
      <c r="S88" s="35">
        <v>1300</v>
      </c>
      <c r="T88" s="28"/>
      <c r="U88" s="23"/>
      <c r="V88" s="25"/>
      <c r="W88" s="27"/>
      <c r="X88" s="28"/>
      <c r="Y88" s="23"/>
      <c r="Z88" s="25"/>
      <c r="AA88" s="27"/>
      <c r="AB88" s="28" t="s">
        <v>96</v>
      </c>
      <c r="AC88" s="23">
        <v>245</v>
      </c>
      <c r="AD88" s="24">
        <v>43921</v>
      </c>
      <c r="AE88" s="22">
        <v>38</v>
      </c>
      <c r="AF88" s="27"/>
      <c r="AG88" s="29">
        <f t="shared" si="2"/>
        <v>1838</v>
      </c>
      <c r="AH88" s="22">
        <f t="shared" si="3"/>
        <v>812</v>
      </c>
      <c r="AI88" s="36" t="s">
        <v>34</v>
      </c>
      <c r="AJ88" s="37" t="s">
        <v>74</v>
      </c>
      <c r="AK88" s="37" t="s">
        <v>56</v>
      </c>
      <c r="AL88" s="37" t="s">
        <v>308</v>
      </c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25"/>
      <c r="HL88" s="25"/>
      <c r="HM88" s="25"/>
      <c r="HN88" s="25"/>
      <c r="HO88" s="25"/>
      <c r="HP88" s="25"/>
      <c r="HQ88" s="25"/>
      <c r="HR88" s="25"/>
      <c r="HS88" s="25"/>
      <c r="HT88" s="25"/>
      <c r="HU88" s="25"/>
      <c r="HV88" s="25"/>
      <c r="HW88" s="25"/>
    </row>
    <row r="89" spans="1:231" s="15" customFormat="1" x14ac:dyDescent="0.25">
      <c r="A89" s="14" t="s">
        <v>309</v>
      </c>
      <c r="B89" s="15" t="s">
        <v>86</v>
      </c>
      <c r="C89" s="16" t="s">
        <v>53</v>
      </c>
      <c r="D89" s="48"/>
      <c r="E89" s="18"/>
      <c r="F89" s="18"/>
      <c r="H89" s="19">
        <v>43874</v>
      </c>
      <c r="I89" s="19">
        <v>43957</v>
      </c>
      <c r="J89" s="40">
        <v>43906</v>
      </c>
      <c r="K89" s="41">
        <v>2650</v>
      </c>
      <c r="L89" s="32" t="s">
        <v>42</v>
      </c>
      <c r="M89" s="33">
        <v>6</v>
      </c>
      <c r="N89" s="19">
        <v>43921</v>
      </c>
      <c r="O89" s="32">
        <v>500</v>
      </c>
      <c r="P89" s="15" t="s">
        <v>220</v>
      </c>
      <c r="Q89" s="33">
        <v>123</v>
      </c>
      <c r="R89" s="34">
        <v>43916</v>
      </c>
      <c r="S89" s="35">
        <v>1500</v>
      </c>
      <c r="T89" s="42"/>
      <c r="U89" s="33"/>
      <c r="W89" s="35"/>
      <c r="X89" s="42"/>
      <c r="Y89" s="33"/>
      <c r="AA89" s="27"/>
      <c r="AB89" s="42"/>
      <c r="AC89" s="33"/>
      <c r="AE89" s="32"/>
      <c r="AF89" s="35"/>
      <c r="AG89" s="47">
        <f t="shared" si="2"/>
        <v>2000</v>
      </c>
      <c r="AH89" s="32">
        <f t="shared" si="3"/>
        <v>650</v>
      </c>
      <c r="AI89" s="56" t="s">
        <v>190</v>
      </c>
      <c r="AJ89" s="37" t="s">
        <v>103</v>
      </c>
      <c r="AK89" s="37" t="s">
        <v>310</v>
      </c>
      <c r="AL89" s="37" t="s">
        <v>56</v>
      </c>
      <c r="AM89" s="37" t="s">
        <v>191</v>
      </c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  <c r="HA89" s="25"/>
      <c r="HB89" s="25"/>
      <c r="HC89" s="25"/>
      <c r="HD89" s="25"/>
      <c r="HE89" s="25"/>
      <c r="HF89" s="25"/>
      <c r="HG89" s="25"/>
      <c r="HH89" s="25"/>
      <c r="HI89" s="25"/>
      <c r="HJ89" s="25"/>
      <c r="HK89" s="25"/>
      <c r="HL89" s="25"/>
      <c r="HM89" s="25"/>
      <c r="HN89" s="25"/>
      <c r="HO89" s="25"/>
      <c r="HP89" s="25"/>
      <c r="HQ89" s="25"/>
      <c r="HR89" s="25"/>
      <c r="HS89" s="25"/>
      <c r="HT89" s="25"/>
      <c r="HV89" s="25"/>
      <c r="HW89" s="25"/>
    </row>
    <row r="90" spans="1:231" s="15" customFormat="1" x14ac:dyDescent="0.25">
      <c r="A90" s="14" t="s">
        <v>311</v>
      </c>
      <c r="B90" s="15" t="s">
        <v>86</v>
      </c>
      <c r="C90" s="16" t="s">
        <v>53</v>
      </c>
      <c r="D90" s="48"/>
      <c r="E90" s="18"/>
      <c r="F90" s="18" t="s">
        <v>48</v>
      </c>
      <c r="G90" s="39" t="s">
        <v>35</v>
      </c>
      <c r="H90" s="19">
        <v>43874</v>
      </c>
      <c r="I90" s="19">
        <v>44014</v>
      </c>
      <c r="J90" s="40">
        <v>44018</v>
      </c>
      <c r="K90" s="41">
        <v>2650</v>
      </c>
      <c r="L90" s="32" t="s">
        <v>42</v>
      </c>
      <c r="M90" s="33">
        <v>9</v>
      </c>
      <c r="N90" s="19">
        <v>43822</v>
      </c>
      <c r="O90" s="32">
        <v>500</v>
      </c>
      <c r="P90" s="15" t="s">
        <v>220</v>
      </c>
      <c r="Q90" s="33">
        <v>144</v>
      </c>
      <c r="R90" s="34">
        <v>43950</v>
      </c>
      <c r="S90" s="35">
        <v>1400</v>
      </c>
      <c r="T90" s="28"/>
      <c r="U90" s="23"/>
      <c r="V90" s="25"/>
      <c r="W90" s="27"/>
      <c r="X90" s="28" t="s">
        <v>92</v>
      </c>
      <c r="Y90" s="23"/>
      <c r="Z90" s="25"/>
      <c r="AA90" s="27">
        <v>80</v>
      </c>
      <c r="AB90" s="28"/>
      <c r="AC90" s="23"/>
      <c r="AD90" s="25"/>
      <c r="AE90" s="22"/>
      <c r="AF90" s="27"/>
      <c r="AG90" s="29">
        <f t="shared" si="2"/>
        <v>1900</v>
      </c>
      <c r="AH90" s="22">
        <f t="shared" si="3"/>
        <v>750</v>
      </c>
      <c r="AI90" s="56" t="s">
        <v>190</v>
      </c>
      <c r="AJ90" s="37" t="s">
        <v>64</v>
      </c>
      <c r="AK90" s="37" t="s">
        <v>35</v>
      </c>
      <c r="AL90" s="37" t="s">
        <v>74</v>
      </c>
      <c r="AM90" s="37" t="s">
        <v>146</v>
      </c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25"/>
      <c r="HL90" s="25"/>
      <c r="HM90" s="25"/>
      <c r="HN90" s="25"/>
      <c r="HO90" s="25"/>
      <c r="HP90" s="25"/>
      <c r="HQ90" s="25"/>
      <c r="HR90" s="25"/>
      <c r="HS90" s="25"/>
      <c r="HT90" s="25"/>
      <c r="HU90" s="78"/>
      <c r="HV90" s="37"/>
      <c r="HW90" s="37"/>
    </row>
    <row r="91" spans="1:231" s="15" customFormat="1" x14ac:dyDescent="0.25">
      <c r="A91" s="14" t="s">
        <v>312</v>
      </c>
      <c r="B91" s="15" t="s">
        <v>86</v>
      </c>
      <c r="C91" s="16" t="s">
        <v>53</v>
      </c>
      <c r="D91" s="48"/>
      <c r="E91" s="18"/>
      <c r="F91" s="18"/>
      <c r="H91" s="19">
        <v>43874</v>
      </c>
      <c r="I91" s="19">
        <v>43896</v>
      </c>
      <c r="J91" s="40">
        <v>43899</v>
      </c>
      <c r="K91" s="41">
        <v>2650</v>
      </c>
      <c r="L91" s="32" t="s">
        <v>42</v>
      </c>
      <c r="M91" s="33">
        <v>6</v>
      </c>
      <c r="N91" s="19">
        <v>43921</v>
      </c>
      <c r="O91" s="32">
        <v>800</v>
      </c>
      <c r="P91" s="15" t="s">
        <v>220</v>
      </c>
      <c r="Q91" s="33">
        <v>123</v>
      </c>
      <c r="R91" s="34">
        <v>43916</v>
      </c>
      <c r="S91" s="35">
        <v>1000</v>
      </c>
      <c r="T91" s="42"/>
      <c r="U91" s="33"/>
      <c r="W91" s="35"/>
      <c r="X91" s="42"/>
      <c r="Y91" s="33"/>
      <c r="AA91" s="35"/>
      <c r="AB91" s="42"/>
      <c r="AC91" s="33"/>
      <c r="AE91" s="32"/>
      <c r="AF91" s="35"/>
      <c r="AG91" s="47">
        <f t="shared" si="2"/>
        <v>1800</v>
      </c>
      <c r="AH91" s="32">
        <f t="shared" si="3"/>
        <v>850</v>
      </c>
      <c r="AI91" s="56" t="s">
        <v>190</v>
      </c>
      <c r="AJ91" s="37" t="s">
        <v>313</v>
      </c>
      <c r="AK91" s="37" t="s">
        <v>56</v>
      </c>
      <c r="AL91" s="37" t="s">
        <v>314</v>
      </c>
      <c r="AM91" s="37" t="s">
        <v>191</v>
      </c>
      <c r="AN91" s="37" t="s">
        <v>315</v>
      </c>
      <c r="AO91" s="37" t="s">
        <v>316</v>
      </c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</row>
    <row r="92" spans="1:231" s="15" customFormat="1" x14ac:dyDescent="0.25">
      <c r="A92" s="14" t="s">
        <v>317</v>
      </c>
      <c r="B92" s="15" t="s">
        <v>86</v>
      </c>
      <c r="C92" s="16" t="s">
        <v>53</v>
      </c>
      <c r="D92" s="48"/>
      <c r="E92" s="18"/>
      <c r="F92" s="18"/>
      <c r="H92" s="19">
        <v>43874</v>
      </c>
      <c r="I92" s="19">
        <v>43958</v>
      </c>
      <c r="J92" s="40">
        <v>43938</v>
      </c>
      <c r="K92" s="41">
        <v>2650</v>
      </c>
      <c r="L92" s="32" t="s">
        <v>32</v>
      </c>
      <c r="M92" s="33">
        <v>3</v>
      </c>
      <c r="N92" s="19">
        <v>43889</v>
      </c>
      <c r="O92" s="32">
        <v>500</v>
      </c>
      <c r="P92" s="15" t="s">
        <v>220</v>
      </c>
      <c r="Q92" s="33">
        <v>123</v>
      </c>
      <c r="R92" s="34">
        <v>43916</v>
      </c>
      <c r="S92" s="35">
        <v>1400</v>
      </c>
      <c r="T92" s="42"/>
      <c r="U92" s="33"/>
      <c r="W92" s="35"/>
      <c r="X92" s="28"/>
      <c r="Y92" s="23"/>
      <c r="Z92" s="25"/>
      <c r="AA92" s="27"/>
      <c r="AB92" s="28"/>
      <c r="AC92" s="23"/>
      <c r="AD92" s="25"/>
      <c r="AE92" s="22"/>
      <c r="AF92" s="27"/>
      <c r="AG92" s="29">
        <f t="shared" si="2"/>
        <v>1900</v>
      </c>
      <c r="AH92" s="22">
        <f t="shared" si="3"/>
        <v>750</v>
      </c>
      <c r="AI92" s="56" t="s">
        <v>190</v>
      </c>
      <c r="AJ92" s="37" t="s">
        <v>318</v>
      </c>
      <c r="AK92" s="37" t="s">
        <v>319</v>
      </c>
      <c r="AL92" s="37" t="s">
        <v>320</v>
      </c>
      <c r="AM92" s="37" t="s">
        <v>56</v>
      </c>
      <c r="AN92" s="37" t="s">
        <v>64</v>
      </c>
      <c r="AO92" s="37" t="s">
        <v>321</v>
      </c>
      <c r="AP92" s="37" t="s">
        <v>322</v>
      </c>
      <c r="AQ92" s="37" t="s">
        <v>323</v>
      </c>
      <c r="AR92" s="37" t="s">
        <v>310</v>
      </c>
      <c r="AS92" s="37" t="s">
        <v>73</v>
      </c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V92" s="37"/>
      <c r="HW92" s="37"/>
    </row>
    <row r="93" spans="1:231" s="15" customFormat="1" x14ac:dyDescent="0.25">
      <c r="A93" s="14" t="s">
        <v>324</v>
      </c>
      <c r="B93" s="15" t="s">
        <v>86</v>
      </c>
      <c r="C93" s="16" t="s">
        <v>53</v>
      </c>
      <c r="D93" s="48"/>
      <c r="E93" s="18"/>
      <c r="F93" s="18" t="s">
        <v>159</v>
      </c>
      <c r="G93" s="39"/>
      <c r="H93" s="19">
        <v>43880</v>
      </c>
      <c r="I93" s="19">
        <v>44021</v>
      </c>
      <c r="J93" s="40">
        <v>44025</v>
      </c>
      <c r="K93" s="41">
        <v>2650</v>
      </c>
      <c r="L93" s="32" t="s">
        <v>42</v>
      </c>
      <c r="M93" s="33">
        <v>6</v>
      </c>
      <c r="N93" s="19">
        <v>43921</v>
      </c>
      <c r="O93" s="32">
        <v>500</v>
      </c>
      <c r="P93" s="15" t="s">
        <v>220</v>
      </c>
      <c r="Q93" s="33">
        <v>144</v>
      </c>
      <c r="R93" s="34">
        <v>43950</v>
      </c>
      <c r="S93" s="35">
        <v>1400</v>
      </c>
      <c r="T93" s="28"/>
      <c r="U93" s="23"/>
      <c r="V93" s="25"/>
      <c r="W93" s="27"/>
      <c r="X93" s="28" t="s">
        <v>92</v>
      </c>
      <c r="Y93" s="23"/>
      <c r="Z93" s="25"/>
      <c r="AA93" s="27"/>
      <c r="AB93" s="28"/>
      <c r="AC93" s="23"/>
      <c r="AD93" s="25"/>
      <c r="AE93" s="22"/>
      <c r="AF93" s="27"/>
      <c r="AG93" s="29">
        <f t="shared" si="2"/>
        <v>1900</v>
      </c>
      <c r="AH93" s="22">
        <f t="shared" si="3"/>
        <v>750</v>
      </c>
      <c r="AI93" s="36" t="s">
        <v>34</v>
      </c>
      <c r="AJ93" s="37" t="s">
        <v>35</v>
      </c>
      <c r="AK93" s="37" t="s">
        <v>325</v>
      </c>
      <c r="AL93" s="37" t="s">
        <v>246</v>
      </c>
      <c r="AM93" s="37" t="s">
        <v>56</v>
      </c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  <c r="HA93" s="25"/>
      <c r="HB93" s="25"/>
      <c r="HC93" s="25"/>
      <c r="HD93" s="25"/>
      <c r="HE93" s="25"/>
      <c r="HF93" s="25"/>
      <c r="HG93" s="25"/>
      <c r="HH93" s="25"/>
      <c r="HI93" s="25"/>
      <c r="HJ93" s="25"/>
      <c r="HK93" s="25"/>
      <c r="HL93" s="25"/>
      <c r="HM93" s="25"/>
      <c r="HN93" s="25"/>
      <c r="HO93" s="25"/>
      <c r="HP93" s="25"/>
      <c r="HQ93" s="25"/>
      <c r="HR93" s="25"/>
      <c r="HS93" s="25"/>
      <c r="HT93" s="25"/>
      <c r="HU93" s="25"/>
      <c r="HV93" s="37"/>
      <c r="HW93" s="37"/>
    </row>
    <row r="94" spans="1:231" s="15" customFormat="1" x14ac:dyDescent="0.25">
      <c r="A94" s="14" t="s">
        <v>326</v>
      </c>
      <c r="B94" s="15" t="s">
        <v>86</v>
      </c>
      <c r="C94" s="16" t="s">
        <v>53</v>
      </c>
      <c r="D94" s="48"/>
      <c r="E94" s="16"/>
      <c r="F94" s="18"/>
      <c r="H94" s="19">
        <v>43875</v>
      </c>
      <c r="I94" s="19">
        <v>43985</v>
      </c>
      <c r="J94" s="40">
        <v>43990</v>
      </c>
      <c r="K94" s="41">
        <v>2650</v>
      </c>
      <c r="L94" s="32" t="s">
        <v>88</v>
      </c>
      <c r="M94" s="33">
        <v>3</v>
      </c>
      <c r="N94" s="19">
        <v>43893</v>
      </c>
      <c r="O94" s="32">
        <v>500</v>
      </c>
      <c r="P94" s="15" t="s">
        <v>220</v>
      </c>
      <c r="Q94" s="33">
        <v>144</v>
      </c>
      <c r="R94" s="34">
        <v>43950</v>
      </c>
      <c r="S94" s="35">
        <v>1350</v>
      </c>
      <c r="T94" s="28"/>
      <c r="U94" s="23"/>
      <c r="V94" s="25"/>
      <c r="W94" s="27"/>
      <c r="X94" s="28" t="s">
        <v>92</v>
      </c>
      <c r="Y94" s="23"/>
      <c r="Z94" s="25"/>
      <c r="AA94" s="27"/>
      <c r="AB94" s="28"/>
      <c r="AC94" s="23"/>
      <c r="AD94" s="25"/>
      <c r="AE94" s="22"/>
      <c r="AF94" s="27"/>
      <c r="AG94" s="29">
        <f t="shared" si="2"/>
        <v>1850</v>
      </c>
      <c r="AH94" s="22">
        <f t="shared" si="3"/>
        <v>800</v>
      </c>
      <c r="AI94" s="56" t="s">
        <v>190</v>
      </c>
      <c r="AJ94" s="37" t="s">
        <v>72</v>
      </c>
      <c r="AK94" s="37" t="s">
        <v>35</v>
      </c>
      <c r="AL94" s="37" t="s">
        <v>152</v>
      </c>
      <c r="AM94" s="37" t="s">
        <v>217</v>
      </c>
      <c r="AN94" s="37" t="s">
        <v>146</v>
      </c>
      <c r="AO94" s="37" t="s">
        <v>56</v>
      </c>
      <c r="AP94" s="37" t="s">
        <v>327</v>
      </c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25"/>
      <c r="HL94" s="25"/>
      <c r="HM94" s="25"/>
      <c r="HN94" s="25"/>
      <c r="HO94" s="25"/>
      <c r="HP94" s="25"/>
      <c r="HQ94" s="25"/>
      <c r="HR94" s="25"/>
      <c r="HS94" s="25"/>
      <c r="HT94" s="25"/>
      <c r="HU94" s="25"/>
      <c r="HV94" s="37"/>
      <c r="HW94" s="37"/>
    </row>
    <row r="95" spans="1:231" s="15" customFormat="1" x14ac:dyDescent="0.25">
      <c r="A95" s="14" t="s">
        <v>328</v>
      </c>
      <c r="B95" s="15" t="s">
        <v>86</v>
      </c>
      <c r="C95" s="16" t="s">
        <v>53</v>
      </c>
      <c r="D95" s="48"/>
      <c r="E95" s="18"/>
      <c r="F95" s="18" t="s">
        <v>70</v>
      </c>
      <c r="H95" s="19">
        <v>43875</v>
      </c>
      <c r="I95" s="19">
        <v>44028</v>
      </c>
      <c r="J95" s="40">
        <v>44032</v>
      </c>
      <c r="K95" s="41">
        <v>2650</v>
      </c>
      <c r="L95" s="32" t="s">
        <v>42</v>
      </c>
      <c r="M95" s="33">
        <v>6</v>
      </c>
      <c r="N95" s="19">
        <v>43921</v>
      </c>
      <c r="O95" s="32">
        <v>700</v>
      </c>
      <c r="P95" s="15" t="s">
        <v>329</v>
      </c>
      <c r="Q95" s="33">
        <v>15</v>
      </c>
      <c r="R95" s="34">
        <v>43918</v>
      </c>
      <c r="S95" s="35">
        <v>500</v>
      </c>
      <c r="T95" s="42" t="s">
        <v>101</v>
      </c>
      <c r="U95" s="23"/>
      <c r="V95" s="25"/>
      <c r="W95" s="27">
        <v>225</v>
      </c>
      <c r="X95" s="28"/>
      <c r="Y95" s="51" t="s">
        <v>149</v>
      </c>
      <c r="Z95" s="24">
        <v>43896</v>
      </c>
      <c r="AA95" s="57">
        <v>80</v>
      </c>
      <c r="AB95" s="28"/>
      <c r="AC95" s="23"/>
      <c r="AD95" s="25"/>
      <c r="AE95" s="22"/>
      <c r="AF95" s="27"/>
      <c r="AG95" s="29">
        <f t="shared" si="2"/>
        <v>1425</v>
      </c>
      <c r="AH95" s="22">
        <f t="shared" si="3"/>
        <v>1225</v>
      </c>
      <c r="AI95" s="56" t="s">
        <v>190</v>
      </c>
      <c r="AJ95" s="37" t="s">
        <v>35</v>
      </c>
      <c r="AK95" s="37" t="s">
        <v>330</v>
      </c>
      <c r="AL95" s="37" t="s">
        <v>331</v>
      </c>
      <c r="AM95" s="37" t="s">
        <v>56</v>
      </c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  <c r="FL95" s="25"/>
      <c r="FM95" s="25"/>
      <c r="FN95" s="25"/>
      <c r="FO95" s="25"/>
      <c r="FP95" s="25"/>
      <c r="FQ95" s="25"/>
      <c r="FR95" s="25"/>
      <c r="FS95" s="25"/>
      <c r="FT95" s="25"/>
      <c r="FU95" s="25"/>
      <c r="FV95" s="25"/>
      <c r="FW95" s="25"/>
      <c r="FX95" s="25"/>
      <c r="FY95" s="25"/>
      <c r="FZ95" s="25"/>
      <c r="GA95" s="25"/>
      <c r="GB95" s="25"/>
      <c r="GC95" s="25"/>
      <c r="GD95" s="25"/>
      <c r="GE95" s="25"/>
      <c r="GF95" s="25"/>
      <c r="GG95" s="25"/>
      <c r="GH95" s="25"/>
      <c r="GI95" s="25"/>
      <c r="GJ95" s="25"/>
      <c r="GK95" s="25"/>
      <c r="GL95" s="25"/>
      <c r="GM95" s="25"/>
      <c r="GN95" s="25"/>
      <c r="GO95" s="25"/>
      <c r="GP95" s="25"/>
      <c r="GQ95" s="25"/>
      <c r="GR95" s="25"/>
      <c r="GS95" s="25"/>
      <c r="GT95" s="25"/>
      <c r="GU95" s="25"/>
      <c r="GV95" s="25"/>
      <c r="GW95" s="25"/>
      <c r="GX95" s="25"/>
      <c r="GY95" s="25"/>
      <c r="GZ95" s="25"/>
      <c r="HA95" s="25"/>
      <c r="HB95" s="25"/>
      <c r="HC95" s="25"/>
      <c r="HD95" s="25"/>
      <c r="HE95" s="25"/>
      <c r="HF95" s="25"/>
      <c r="HG95" s="25"/>
      <c r="HH95" s="25"/>
      <c r="HI95" s="25"/>
      <c r="HJ95" s="25"/>
      <c r="HK95" s="25"/>
      <c r="HL95" s="25"/>
      <c r="HM95" s="25"/>
      <c r="HN95" s="25"/>
      <c r="HO95" s="25"/>
      <c r="HP95" s="25"/>
      <c r="HQ95" s="25"/>
      <c r="HR95" s="25"/>
      <c r="HS95" s="25"/>
      <c r="HT95" s="25"/>
      <c r="HV95" s="25"/>
      <c r="HW95" s="25"/>
    </row>
    <row r="96" spans="1:231" s="15" customFormat="1" x14ac:dyDescent="0.25">
      <c r="A96" s="14" t="s">
        <v>332</v>
      </c>
      <c r="B96" s="15" t="s">
        <v>86</v>
      </c>
      <c r="C96" s="16" t="s">
        <v>53</v>
      </c>
      <c r="D96" s="48"/>
      <c r="E96" s="18"/>
      <c r="F96" s="18" t="s">
        <v>219</v>
      </c>
      <c r="H96" s="19">
        <v>43881</v>
      </c>
      <c r="I96" s="19">
        <v>44027</v>
      </c>
      <c r="J96" s="40">
        <v>44032</v>
      </c>
      <c r="K96" s="41">
        <v>2650</v>
      </c>
      <c r="L96" s="32" t="s">
        <v>62</v>
      </c>
      <c r="M96" s="33">
        <v>3</v>
      </c>
      <c r="N96" s="19">
        <v>43889</v>
      </c>
      <c r="O96" s="32">
        <v>700</v>
      </c>
      <c r="P96" s="15" t="s">
        <v>329</v>
      </c>
      <c r="Q96" s="33">
        <v>15</v>
      </c>
      <c r="R96" s="34">
        <v>43918</v>
      </c>
      <c r="S96" s="35">
        <v>700</v>
      </c>
      <c r="T96" s="28" t="s">
        <v>101</v>
      </c>
      <c r="U96" s="23"/>
      <c r="V96" s="25" t="s">
        <v>333</v>
      </c>
      <c r="W96" s="27">
        <v>225</v>
      </c>
      <c r="X96" s="42"/>
      <c r="Y96" s="33"/>
      <c r="AA96" s="35"/>
      <c r="AB96" s="28"/>
      <c r="AC96" s="23"/>
      <c r="AD96" s="25"/>
      <c r="AE96" s="22"/>
      <c r="AF96" s="27"/>
      <c r="AG96" s="29">
        <f t="shared" si="2"/>
        <v>1625</v>
      </c>
      <c r="AH96" s="22">
        <f t="shared" si="3"/>
        <v>1025</v>
      </c>
      <c r="AI96" s="36" t="s">
        <v>34</v>
      </c>
      <c r="AJ96" s="37" t="s">
        <v>334</v>
      </c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  <c r="DV96" s="37"/>
      <c r="DW96" s="37"/>
      <c r="DX96" s="37"/>
      <c r="DY96" s="37"/>
      <c r="DZ96" s="37"/>
      <c r="EA96" s="37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  <c r="FL96" s="25"/>
      <c r="FM96" s="25"/>
      <c r="FN96" s="25"/>
      <c r="FO96" s="25"/>
      <c r="FP96" s="25"/>
      <c r="FQ96" s="25"/>
      <c r="FR96" s="25"/>
      <c r="FS96" s="25"/>
      <c r="FT96" s="25"/>
      <c r="FU96" s="25"/>
      <c r="FV96" s="25"/>
      <c r="FW96" s="25"/>
      <c r="FX96" s="25"/>
      <c r="FY96" s="25"/>
      <c r="FZ96" s="25"/>
      <c r="GA96" s="25"/>
      <c r="GB96" s="25"/>
      <c r="GC96" s="25"/>
      <c r="GD96" s="25"/>
      <c r="GE96" s="25"/>
      <c r="GF96" s="25"/>
      <c r="GG96" s="25"/>
      <c r="GH96" s="25"/>
      <c r="GI96" s="25"/>
      <c r="GJ96" s="25"/>
      <c r="GK96" s="25"/>
      <c r="GL96" s="25"/>
      <c r="GM96" s="25"/>
      <c r="GN96" s="25"/>
      <c r="GO96" s="25"/>
      <c r="GP96" s="25"/>
      <c r="GQ96" s="25"/>
      <c r="GR96" s="25"/>
      <c r="GS96" s="25"/>
      <c r="GT96" s="25"/>
      <c r="GU96" s="25"/>
      <c r="GV96" s="25"/>
      <c r="GW96" s="25"/>
      <c r="GX96" s="25"/>
      <c r="GY96" s="25"/>
      <c r="GZ96" s="25"/>
      <c r="HA96" s="25"/>
      <c r="HB96" s="25"/>
      <c r="HC96" s="25"/>
      <c r="HD96" s="25"/>
      <c r="HE96" s="25"/>
      <c r="HF96" s="25"/>
      <c r="HG96" s="25"/>
      <c r="HH96" s="25"/>
      <c r="HI96" s="25"/>
      <c r="HJ96" s="25"/>
      <c r="HK96" s="25"/>
      <c r="HL96" s="25"/>
      <c r="HM96" s="25"/>
      <c r="HN96" s="25"/>
      <c r="HO96" s="25"/>
      <c r="HP96" s="25"/>
      <c r="HQ96" s="25"/>
      <c r="HR96" s="25"/>
      <c r="HS96" s="25"/>
      <c r="HT96" s="25"/>
      <c r="HV96" s="37"/>
      <c r="HW96" s="37"/>
    </row>
    <row r="97" spans="1:231" s="15" customFormat="1" x14ac:dyDescent="0.25">
      <c r="A97" s="14" t="s">
        <v>335</v>
      </c>
      <c r="B97" s="15" t="s">
        <v>86</v>
      </c>
      <c r="C97" s="16" t="s">
        <v>28</v>
      </c>
      <c r="D97" s="48"/>
      <c r="E97" s="16"/>
      <c r="F97" s="18"/>
      <c r="H97" s="79">
        <v>43818</v>
      </c>
      <c r="I97" s="19">
        <v>43986</v>
      </c>
      <c r="J97" s="40">
        <v>43976</v>
      </c>
      <c r="K97" s="41">
        <v>2650</v>
      </c>
      <c r="L97" s="32" t="s">
        <v>88</v>
      </c>
      <c r="M97" s="33">
        <v>2</v>
      </c>
      <c r="N97" s="19">
        <v>43858</v>
      </c>
      <c r="O97" s="32">
        <v>500</v>
      </c>
      <c r="P97" s="15" t="s">
        <v>329</v>
      </c>
      <c r="Q97" s="33">
        <v>15</v>
      </c>
      <c r="R97" s="34">
        <v>43918</v>
      </c>
      <c r="S97" s="35">
        <v>1400</v>
      </c>
      <c r="T97" s="42"/>
      <c r="U97" s="33"/>
      <c r="W97" s="35"/>
      <c r="X97" s="42"/>
      <c r="Y97" s="33"/>
      <c r="AA97" s="35"/>
      <c r="AB97" s="28"/>
      <c r="AC97" s="23"/>
      <c r="AD97" s="25"/>
      <c r="AE97" s="22"/>
      <c r="AF97" s="27"/>
      <c r="AG97" s="29">
        <f t="shared" si="2"/>
        <v>1900</v>
      </c>
      <c r="AH97" s="22">
        <f t="shared" si="3"/>
        <v>750</v>
      </c>
      <c r="AI97" s="36" t="s">
        <v>34</v>
      </c>
      <c r="AJ97" s="37" t="s">
        <v>133</v>
      </c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7"/>
      <c r="DS97" s="37"/>
      <c r="DT97" s="37"/>
      <c r="DU97" s="37"/>
      <c r="DV97" s="37"/>
      <c r="DW97" s="37"/>
      <c r="DX97" s="37"/>
      <c r="DY97" s="37"/>
      <c r="DZ97" s="37"/>
      <c r="EA97" s="37"/>
      <c r="EB97" s="37"/>
      <c r="EC97" s="37"/>
      <c r="ED97" s="37"/>
      <c r="EE97" s="37"/>
      <c r="EF97" s="37"/>
      <c r="EG97" s="37"/>
      <c r="EH97" s="37"/>
      <c r="EI97" s="37"/>
      <c r="EJ97" s="37"/>
      <c r="EK97" s="37"/>
      <c r="EL97" s="37"/>
      <c r="EM97" s="37"/>
      <c r="EN97" s="37"/>
      <c r="EO97" s="37"/>
      <c r="EP97" s="37"/>
      <c r="EQ97" s="37"/>
      <c r="ER97" s="37"/>
      <c r="ES97" s="37"/>
      <c r="ET97" s="37"/>
      <c r="EU97" s="37"/>
      <c r="EV97" s="37"/>
      <c r="EW97" s="37"/>
      <c r="EX97" s="37"/>
      <c r="EY97" s="37"/>
      <c r="EZ97" s="37"/>
      <c r="FA97" s="37"/>
      <c r="FB97" s="37"/>
      <c r="FC97" s="37"/>
      <c r="FD97" s="37"/>
      <c r="FE97" s="37"/>
      <c r="FF97" s="37"/>
      <c r="FG97" s="37"/>
      <c r="FH97" s="37"/>
      <c r="FI97" s="37"/>
      <c r="FJ97" s="37"/>
      <c r="FK97" s="37"/>
      <c r="FL97" s="37"/>
      <c r="FM97" s="37"/>
      <c r="FN97" s="37"/>
      <c r="FO97" s="37"/>
      <c r="FP97" s="37"/>
      <c r="FQ97" s="37"/>
      <c r="FR97" s="37"/>
      <c r="FS97" s="37"/>
      <c r="FT97" s="37"/>
      <c r="FU97" s="37"/>
      <c r="FV97" s="37"/>
      <c r="FW97" s="37"/>
      <c r="FX97" s="37"/>
      <c r="FY97" s="37"/>
      <c r="FZ97" s="37"/>
      <c r="GA97" s="37"/>
      <c r="GB97" s="37"/>
      <c r="GC97" s="37"/>
      <c r="GD97" s="37"/>
      <c r="GE97" s="37"/>
      <c r="GF97" s="37"/>
      <c r="GG97" s="37"/>
      <c r="GH97" s="37"/>
      <c r="GI97" s="37"/>
      <c r="GJ97" s="37"/>
      <c r="GK97" s="37"/>
      <c r="GL97" s="37"/>
      <c r="GM97" s="37"/>
      <c r="GN97" s="37"/>
      <c r="GO97" s="37"/>
      <c r="GP97" s="37"/>
      <c r="GQ97" s="37"/>
      <c r="GR97" s="37"/>
      <c r="GS97" s="37"/>
      <c r="GT97" s="37"/>
      <c r="GU97" s="37"/>
      <c r="GV97" s="37"/>
      <c r="GW97" s="37"/>
      <c r="GX97" s="37"/>
      <c r="GY97" s="37"/>
      <c r="GZ97" s="37"/>
      <c r="HA97" s="37"/>
      <c r="HB97" s="37"/>
      <c r="HC97" s="37"/>
      <c r="HD97" s="37"/>
      <c r="HE97" s="37"/>
      <c r="HF97" s="37"/>
      <c r="HG97" s="37"/>
      <c r="HH97" s="37"/>
      <c r="HI97" s="37"/>
      <c r="HJ97" s="37"/>
      <c r="HK97" s="37"/>
      <c r="HL97" s="37"/>
      <c r="HM97" s="37"/>
      <c r="HN97" s="37"/>
      <c r="HO97" s="37"/>
      <c r="HP97" s="37"/>
      <c r="HU97" s="37"/>
      <c r="HV97" s="25"/>
      <c r="HW97" s="25"/>
    </row>
    <row r="98" spans="1:231" s="15" customFormat="1" x14ac:dyDescent="0.25">
      <c r="A98" s="14" t="s">
        <v>336</v>
      </c>
      <c r="B98" s="15" t="s">
        <v>86</v>
      </c>
      <c r="C98" s="16" t="s">
        <v>28</v>
      </c>
      <c r="D98" s="48"/>
      <c r="E98" s="18"/>
      <c r="F98" s="18"/>
      <c r="H98" s="19">
        <v>43838</v>
      </c>
      <c r="I98" s="19">
        <v>43871</v>
      </c>
      <c r="J98" s="40">
        <v>43878</v>
      </c>
      <c r="K98" s="41">
        <v>2650</v>
      </c>
      <c r="L98" s="32" t="s">
        <v>42</v>
      </c>
      <c r="M98" s="33">
        <v>5</v>
      </c>
      <c r="N98" s="19">
        <v>43921</v>
      </c>
      <c r="O98" s="32">
        <v>600</v>
      </c>
      <c r="P98" s="15" t="s">
        <v>329</v>
      </c>
      <c r="Q98" s="33">
        <v>7</v>
      </c>
      <c r="R98" s="34">
        <v>43869</v>
      </c>
      <c r="S98" s="35">
        <v>1300</v>
      </c>
      <c r="T98" s="42"/>
      <c r="U98" s="33"/>
      <c r="W98" s="35"/>
      <c r="X98" s="42"/>
      <c r="Y98" s="33"/>
      <c r="AA98" s="35"/>
      <c r="AB98" s="42"/>
      <c r="AC98" s="33"/>
      <c r="AE98" s="32"/>
      <c r="AF98" s="35"/>
      <c r="AG98" s="47">
        <f t="shared" si="2"/>
        <v>1900</v>
      </c>
      <c r="AH98" s="32">
        <f t="shared" si="3"/>
        <v>750</v>
      </c>
      <c r="AI98" s="36" t="s">
        <v>34</v>
      </c>
      <c r="AJ98" s="37" t="s">
        <v>337</v>
      </c>
      <c r="AK98" s="37" t="s">
        <v>338</v>
      </c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</row>
    <row r="99" spans="1:231" s="15" customFormat="1" x14ac:dyDescent="0.25">
      <c r="A99" s="14" t="s">
        <v>339</v>
      </c>
      <c r="B99" s="15" t="s">
        <v>86</v>
      </c>
      <c r="C99" s="16" t="s">
        <v>53</v>
      </c>
      <c r="D99" s="48"/>
      <c r="E99" s="18"/>
      <c r="F99" s="18"/>
      <c r="H99" s="79">
        <v>43837</v>
      </c>
      <c r="I99" s="19">
        <v>43964</v>
      </c>
      <c r="J99" s="40">
        <v>43966</v>
      </c>
      <c r="K99" s="41">
        <v>2650</v>
      </c>
      <c r="L99" s="32" t="s">
        <v>114</v>
      </c>
      <c r="M99" s="33">
        <v>1</v>
      </c>
      <c r="N99" s="19">
        <v>43878</v>
      </c>
      <c r="O99" s="32">
        <v>500</v>
      </c>
      <c r="P99" s="15" t="s">
        <v>329</v>
      </c>
      <c r="Q99" s="33">
        <v>7</v>
      </c>
      <c r="R99" s="34">
        <v>43869</v>
      </c>
      <c r="S99" s="35">
        <v>1300</v>
      </c>
      <c r="T99" s="42"/>
      <c r="U99" s="33"/>
      <c r="W99" s="35"/>
      <c r="X99" s="42" t="s">
        <v>19</v>
      </c>
      <c r="Y99" s="43" t="s">
        <v>149</v>
      </c>
      <c r="Z99" s="19">
        <v>43896</v>
      </c>
      <c r="AA99" s="35">
        <v>80</v>
      </c>
      <c r="AB99" s="28"/>
      <c r="AC99" s="23"/>
      <c r="AD99" s="25"/>
      <c r="AE99" s="22"/>
      <c r="AF99" s="27"/>
      <c r="AG99" s="29">
        <f t="shared" si="2"/>
        <v>1800</v>
      </c>
      <c r="AH99" s="22">
        <f t="shared" si="3"/>
        <v>850</v>
      </c>
      <c r="AI99" s="36" t="s">
        <v>34</v>
      </c>
      <c r="AJ99" s="37" t="s">
        <v>35</v>
      </c>
      <c r="AK99" s="37" t="s">
        <v>152</v>
      </c>
      <c r="AL99" s="37" t="s">
        <v>340</v>
      </c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7"/>
      <c r="DS99" s="37"/>
      <c r="DT99" s="37"/>
      <c r="DU99" s="37"/>
      <c r="DV99" s="37"/>
      <c r="DW99" s="37"/>
      <c r="DX99" s="37"/>
      <c r="DY99" s="37"/>
      <c r="DZ99" s="37"/>
      <c r="EA99" s="37"/>
      <c r="EB99" s="37"/>
      <c r="EC99" s="37"/>
      <c r="ED99" s="37"/>
      <c r="EE99" s="37"/>
      <c r="EF99" s="37"/>
      <c r="EG99" s="37"/>
      <c r="EH99" s="37"/>
      <c r="EI99" s="37"/>
      <c r="EJ99" s="37"/>
      <c r="EK99" s="37"/>
      <c r="EL99" s="37"/>
      <c r="EM99" s="37"/>
      <c r="EN99" s="37"/>
      <c r="EO99" s="37"/>
      <c r="EP99" s="37"/>
      <c r="EQ99" s="37"/>
      <c r="ER99" s="37"/>
      <c r="ES99" s="37"/>
      <c r="ET99" s="37"/>
      <c r="EU99" s="37"/>
      <c r="EV99" s="37"/>
      <c r="EW99" s="37"/>
      <c r="EX99" s="37"/>
      <c r="EY99" s="37"/>
      <c r="EZ99" s="37"/>
      <c r="FA99" s="37"/>
      <c r="FB99" s="37"/>
      <c r="FC99" s="37"/>
      <c r="FD99" s="37"/>
      <c r="FE99" s="37"/>
      <c r="FF99" s="37"/>
      <c r="FG99" s="37"/>
      <c r="FH99" s="37"/>
      <c r="FI99" s="37"/>
      <c r="FJ99" s="37"/>
      <c r="FK99" s="37"/>
      <c r="FL99" s="37"/>
      <c r="FM99" s="37"/>
      <c r="FN99" s="37"/>
      <c r="FO99" s="37"/>
      <c r="FP99" s="37"/>
      <c r="FQ99" s="37"/>
      <c r="FR99" s="37"/>
      <c r="FS99" s="37"/>
      <c r="FT99" s="37"/>
      <c r="FU99" s="37"/>
      <c r="FV99" s="37"/>
      <c r="FW99" s="37"/>
      <c r="FX99" s="37"/>
      <c r="FY99" s="37"/>
      <c r="FZ99" s="37"/>
      <c r="GA99" s="37"/>
      <c r="GB99" s="37"/>
      <c r="GC99" s="37"/>
      <c r="GD99" s="37"/>
      <c r="GE99" s="37"/>
      <c r="GF99" s="37"/>
      <c r="GG99" s="37"/>
      <c r="GH99" s="37"/>
      <c r="GI99" s="37"/>
      <c r="GJ99" s="37"/>
      <c r="GK99" s="37"/>
      <c r="GL99" s="37"/>
      <c r="GM99" s="37"/>
      <c r="GN99" s="37"/>
      <c r="GO99" s="37"/>
      <c r="GP99" s="37"/>
      <c r="GQ99" s="37"/>
      <c r="GR99" s="37"/>
      <c r="GS99" s="37"/>
      <c r="GT99" s="37"/>
      <c r="GU99" s="37"/>
      <c r="GV99" s="37"/>
      <c r="GW99" s="37"/>
      <c r="GX99" s="37"/>
      <c r="GY99" s="37"/>
      <c r="GZ99" s="37"/>
      <c r="HA99" s="37"/>
      <c r="HB99" s="37"/>
      <c r="HC99" s="37"/>
      <c r="HD99" s="37"/>
      <c r="HE99" s="37"/>
      <c r="HF99" s="37"/>
      <c r="HG99" s="37"/>
      <c r="HH99" s="37"/>
      <c r="HI99" s="37"/>
      <c r="HJ99" s="37"/>
      <c r="HK99" s="37"/>
      <c r="HL99" s="37"/>
      <c r="HM99" s="37"/>
      <c r="HN99" s="37"/>
      <c r="HO99" s="37"/>
      <c r="HP99" s="37"/>
      <c r="HQ99" s="38"/>
      <c r="HR99" s="38"/>
      <c r="HS99" s="38"/>
      <c r="HT99" s="38"/>
      <c r="HV99" s="25"/>
      <c r="HW99" s="25"/>
    </row>
    <row r="100" spans="1:231" s="15" customFormat="1" x14ac:dyDescent="0.25">
      <c r="A100" s="14" t="s">
        <v>341</v>
      </c>
      <c r="B100" s="15" t="s">
        <v>86</v>
      </c>
      <c r="C100" s="16" t="s">
        <v>53</v>
      </c>
      <c r="D100" s="48"/>
      <c r="E100" s="18"/>
      <c r="F100" s="18"/>
      <c r="H100" s="19">
        <v>43810</v>
      </c>
      <c r="I100" s="19">
        <v>43889</v>
      </c>
      <c r="J100" s="40">
        <v>43823</v>
      </c>
      <c r="K100" s="41">
        <v>2650</v>
      </c>
      <c r="L100" s="32" t="s">
        <v>173</v>
      </c>
      <c r="M100" s="33">
        <v>1</v>
      </c>
      <c r="N100" s="19">
        <v>43916</v>
      </c>
      <c r="O100" s="32">
        <v>700</v>
      </c>
      <c r="P100" s="15" t="s">
        <v>329</v>
      </c>
      <c r="Q100" s="33">
        <v>9</v>
      </c>
      <c r="R100" s="34">
        <v>43888</v>
      </c>
      <c r="S100" s="35">
        <v>600</v>
      </c>
      <c r="T100" s="42"/>
      <c r="U100" s="33"/>
      <c r="W100" s="35"/>
      <c r="X100" s="42"/>
      <c r="Y100" s="33"/>
      <c r="AA100" s="35"/>
      <c r="AB100" s="42"/>
      <c r="AC100" s="33"/>
      <c r="AE100" s="32"/>
      <c r="AF100" s="35"/>
      <c r="AG100" s="47">
        <f t="shared" si="2"/>
        <v>1300</v>
      </c>
      <c r="AH100" s="32">
        <f t="shared" si="3"/>
        <v>1350</v>
      </c>
      <c r="AI100" s="36" t="s">
        <v>34</v>
      </c>
      <c r="AJ100" s="37" t="s">
        <v>342</v>
      </c>
      <c r="AK100" s="37" t="s">
        <v>56</v>
      </c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</row>
    <row r="101" spans="1:231" x14ac:dyDescent="0.25">
      <c r="A101" s="14" t="s">
        <v>343</v>
      </c>
      <c r="B101" s="15" t="s">
        <v>86</v>
      </c>
      <c r="C101" s="16" t="s">
        <v>53</v>
      </c>
      <c r="D101" s="48"/>
      <c r="E101" s="18"/>
      <c r="F101" s="18"/>
      <c r="G101" s="15"/>
      <c r="H101" s="19">
        <v>43839</v>
      </c>
      <c r="I101" s="19">
        <v>43902</v>
      </c>
      <c r="J101" s="40">
        <v>43906</v>
      </c>
      <c r="K101" s="41">
        <v>2650</v>
      </c>
      <c r="L101" s="32" t="s">
        <v>173</v>
      </c>
      <c r="M101" s="33">
        <v>1</v>
      </c>
      <c r="N101" s="19">
        <v>43916</v>
      </c>
      <c r="O101" s="32">
        <v>500</v>
      </c>
      <c r="P101" s="15" t="s">
        <v>329</v>
      </c>
      <c r="Q101" s="33">
        <v>9</v>
      </c>
      <c r="R101" s="34">
        <v>43888</v>
      </c>
      <c r="S101" s="35">
        <v>1500</v>
      </c>
      <c r="T101" s="42"/>
      <c r="U101" s="33"/>
      <c r="V101" s="15"/>
      <c r="W101" s="35"/>
      <c r="X101" s="42" t="s">
        <v>19</v>
      </c>
      <c r="Y101" s="43" t="s">
        <v>149</v>
      </c>
      <c r="Z101" s="19">
        <v>43896</v>
      </c>
      <c r="AA101" s="35">
        <v>80</v>
      </c>
      <c r="AB101" s="42"/>
      <c r="AC101" s="33"/>
      <c r="AD101" s="15"/>
      <c r="AE101" s="32"/>
      <c r="AF101" s="35"/>
      <c r="AG101" s="47">
        <f t="shared" si="2"/>
        <v>2000</v>
      </c>
      <c r="AH101" s="32">
        <f t="shared" si="3"/>
        <v>650</v>
      </c>
      <c r="AI101" s="36" t="s">
        <v>34</v>
      </c>
      <c r="AJ101" s="37" t="s">
        <v>297</v>
      </c>
      <c r="AK101" s="37" t="s">
        <v>344</v>
      </c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5"/>
      <c r="HD101" s="15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5"/>
      <c r="HW101" s="15"/>
    </row>
    <row r="102" spans="1:231" s="2" customFormat="1" x14ac:dyDescent="0.25">
      <c r="A102" s="14" t="s">
        <v>345</v>
      </c>
      <c r="B102" s="15" t="s">
        <v>86</v>
      </c>
      <c r="C102" s="16" t="s">
        <v>53</v>
      </c>
      <c r="D102" s="48"/>
      <c r="E102" s="18"/>
      <c r="F102" s="18"/>
      <c r="G102" s="15"/>
      <c r="H102" s="19">
        <v>43810</v>
      </c>
      <c r="I102" s="19">
        <v>43889</v>
      </c>
      <c r="J102" s="40">
        <v>43823</v>
      </c>
      <c r="K102" s="41">
        <v>2650</v>
      </c>
      <c r="L102" s="32" t="s">
        <v>42</v>
      </c>
      <c r="M102" s="33">
        <v>5</v>
      </c>
      <c r="N102" s="19">
        <v>43921</v>
      </c>
      <c r="O102" s="32">
        <v>600</v>
      </c>
      <c r="P102" s="15" t="s">
        <v>329</v>
      </c>
      <c r="Q102" s="33">
        <v>9</v>
      </c>
      <c r="R102" s="34">
        <v>43888</v>
      </c>
      <c r="S102" s="35">
        <v>1000</v>
      </c>
      <c r="T102" s="42"/>
      <c r="U102" s="33"/>
      <c r="V102" s="15"/>
      <c r="W102" s="35"/>
      <c r="X102" s="42"/>
      <c r="Y102" s="33"/>
      <c r="Z102" s="15"/>
      <c r="AA102" s="35"/>
      <c r="AB102" s="42"/>
      <c r="AC102" s="33"/>
      <c r="AD102" s="15"/>
      <c r="AE102" s="32"/>
      <c r="AF102" s="35"/>
      <c r="AG102" s="47">
        <f t="shared" si="2"/>
        <v>1600</v>
      </c>
      <c r="AH102" s="32">
        <f t="shared" si="3"/>
        <v>1050</v>
      </c>
      <c r="AI102" s="36" t="s">
        <v>34</v>
      </c>
      <c r="AJ102" s="37" t="s">
        <v>346</v>
      </c>
      <c r="AK102" s="37" t="s">
        <v>347</v>
      </c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  <c r="HW102" s="15"/>
    </row>
    <row r="103" spans="1:231" s="15" customFormat="1" x14ac:dyDescent="0.25">
      <c r="A103" s="14" t="s">
        <v>348</v>
      </c>
      <c r="B103" s="15" t="s">
        <v>86</v>
      </c>
      <c r="C103" s="16" t="s">
        <v>53</v>
      </c>
      <c r="D103" s="48"/>
      <c r="E103" s="18"/>
      <c r="F103" s="18" t="s">
        <v>209</v>
      </c>
      <c r="H103" s="19">
        <v>43882</v>
      </c>
      <c r="I103" s="19">
        <v>44020</v>
      </c>
      <c r="J103" s="40">
        <v>44025</v>
      </c>
      <c r="K103" s="41">
        <v>2650</v>
      </c>
      <c r="L103" s="32" t="s">
        <v>120</v>
      </c>
      <c r="M103" s="33">
        <v>7</v>
      </c>
      <c r="N103" s="19">
        <v>43890</v>
      </c>
      <c r="O103" s="32">
        <v>500</v>
      </c>
      <c r="P103" s="25" t="s">
        <v>329</v>
      </c>
      <c r="Q103" s="23"/>
      <c r="R103" s="26"/>
      <c r="S103" s="27">
        <v>1450</v>
      </c>
      <c r="T103" s="28"/>
      <c r="U103" s="23"/>
      <c r="V103" s="25"/>
      <c r="W103" s="27"/>
      <c r="X103" s="28"/>
      <c r="Y103" s="23"/>
      <c r="Z103" s="25"/>
      <c r="AA103" s="27"/>
      <c r="AB103" s="28"/>
      <c r="AC103" s="23"/>
      <c r="AD103" s="25"/>
      <c r="AE103" s="22"/>
      <c r="AF103" s="27"/>
      <c r="AG103" s="29">
        <f t="shared" si="2"/>
        <v>1950</v>
      </c>
      <c r="AH103" s="22">
        <f t="shared" si="3"/>
        <v>700</v>
      </c>
      <c r="AI103" s="36" t="s">
        <v>34</v>
      </c>
      <c r="AJ103" s="37" t="s">
        <v>349</v>
      </c>
      <c r="AK103" s="37" t="s">
        <v>55</v>
      </c>
      <c r="AL103" s="37" t="s">
        <v>350</v>
      </c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  <c r="DV103" s="37"/>
      <c r="DW103" s="37"/>
      <c r="DX103" s="37"/>
      <c r="DY103" s="37"/>
      <c r="DZ103" s="37"/>
      <c r="EA103" s="37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  <c r="FL103" s="25"/>
      <c r="FM103" s="25"/>
      <c r="FN103" s="25"/>
      <c r="FO103" s="25"/>
      <c r="FP103" s="25"/>
      <c r="FQ103" s="25"/>
      <c r="FR103" s="25"/>
      <c r="FS103" s="25"/>
      <c r="FT103" s="25"/>
      <c r="FU103" s="25"/>
      <c r="FV103" s="25"/>
      <c r="FW103" s="25"/>
      <c r="FX103" s="25"/>
      <c r="FY103" s="25"/>
      <c r="FZ103" s="25"/>
      <c r="GA103" s="25"/>
      <c r="GB103" s="25"/>
      <c r="GC103" s="25"/>
      <c r="GD103" s="25"/>
      <c r="GE103" s="25"/>
      <c r="GF103" s="25"/>
      <c r="GG103" s="25"/>
      <c r="GH103" s="25"/>
      <c r="GI103" s="25"/>
      <c r="GJ103" s="25"/>
      <c r="GK103" s="25"/>
      <c r="GL103" s="25"/>
      <c r="GM103" s="25"/>
      <c r="GN103" s="25"/>
      <c r="GO103" s="25"/>
      <c r="GP103" s="25"/>
      <c r="GQ103" s="25"/>
      <c r="GR103" s="25"/>
      <c r="GS103" s="25"/>
      <c r="GT103" s="25"/>
      <c r="GU103" s="25"/>
      <c r="GV103" s="25"/>
      <c r="GW103" s="25"/>
      <c r="GX103" s="25"/>
      <c r="GY103" s="25"/>
      <c r="GZ103" s="25"/>
      <c r="HA103" s="25"/>
      <c r="HB103" s="25"/>
      <c r="HC103" s="25"/>
      <c r="HD103" s="25"/>
      <c r="HE103" s="25"/>
      <c r="HF103" s="25"/>
      <c r="HG103" s="25"/>
      <c r="HH103" s="25"/>
      <c r="HI103" s="25"/>
      <c r="HJ103" s="25"/>
      <c r="HK103" s="25"/>
      <c r="HL103" s="25"/>
      <c r="HM103" s="25"/>
      <c r="HN103" s="25"/>
      <c r="HO103" s="25"/>
      <c r="HP103" s="25"/>
      <c r="HQ103" s="25"/>
      <c r="HR103" s="25"/>
      <c r="HS103" s="25"/>
      <c r="HT103" s="25"/>
      <c r="HU103" s="25"/>
      <c r="HV103" s="37"/>
      <c r="HW103" s="37"/>
    </row>
    <row r="104" spans="1:231" s="15" customFormat="1" x14ac:dyDescent="0.25">
      <c r="A104" s="14" t="s">
        <v>351</v>
      </c>
      <c r="B104" s="15" t="s">
        <v>86</v>
      </c>
      <c r="C104" s="16" t="s">
        <v>53</v>
      </c>
      <c r="D104" s="3"/>
      <c r="E104" s="48"/>
      <c r="F104" s="18" t="s">
        <v>70</v>
      </c>
      <c r="G104" s="15" t="s">
        <v>267</v>
      </c>
      <c r="H104" s="79">
        <v>43810</v>
      </c>
      <c r="I104" s="19">
        <v>44000</v>
      </c>
      <c r="J104" s="40">
        <v>44004</v>
      </c>
      <c r="K104" s="41">
        <v>2650</v>
      </c>
      <c r="L104" s="32" t="s">
        <v>88</v>
      </c>
      <c r="M104" s="33">
        <v>2</v>
      </c>
      <c r="N104" s="19">
        <v>43858</v>
      </c>
      <c r="O104" s="32">
        <v>600</v>
      </c>
      <c r="P104" s="15" t="s">
        <v>329</v>
      </c>
      <c r="Q104" s="33">
        <v>7</v>
      </c>
      <c r="R104" s="34">
        <v>43869</v>
      </c>
      <c r="S104" s="35">
        <v>1100</v>
      </c>
      <c r="T104" s="42"/>
      <c r="U104" s="33"/>
      <c r="W104" s="35"/>
      <c r="X104" s="42"/>
      <c r="Y104" s="33"/>
      <c r="AA104" s="35"/>
      <c r="AB104" s="28"/>
      <c r="AC104" s="23"/>
      <c r="AD104" s="25"/>
      <c r="AE104" s="22"/>
      <c r="AF104" s="27"/>
      <c r="AG104" s="29">
        <f t="shared" si="2"/>
        <v>1700</v>
      </c>
      <c r="AH104" s="22">
        <f t="shared" si="3"/>
        <v>950</v>
      </c>
      <c r="AI104" s="36" t="s">
        <v>34</v>
      </c>
      <c r="AJ104" s="37" t="s">
        <v>150</v>
      </c>
      <c r="AK104" s="37" t="s">
        <v>35</v>
      </c>
      <c r="AL104" s="37" t="s">
        <v>352</v>
      </c>
      <c r="AM104" s="37" t="s">
        <v>353</v>
      </c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  <c r="DW104" s="37"/>
      <c r="DX104" s="37"/>
      <c r="DY104" s="37"/>
      <c r="DZ104" s="37"/>
      <c r="EA104" s="37"/>
      <c r="EB104" s="37"/>
      <c r="EC104" s="37"/>
      <c r="ED104" s="37"/>
      <c r="EE104" s="37"/>
      <c r="EF104" s="37"/>
      <c r="EG104" s="37"/>
      <c r="EH104" s="37"/>
      <c r="EI104" s="37"/>
      <c r="EJ104" s="37"/>
      <c r="EK104" s="37"/>
      <c r="EL104" s="37"/>
      <c r="EM104" s="37"/>
      <c r="EN104" s="37"/>
      <c r="EO104" s="37"/>
      <c r="EP104" s="37"/>
      <c r="EQ104" s="37"/>
      <c r="ER104" s="37"/>
      <c r="ES104" s="37"/>
      <c r="ET104" s="37"/>
      <c r="EU104" s="37"/>
      <c r="EV104" s="37"/>
      <c r="EW104" s="37"/>
      <c r="EX104" s="37"/>
      <c r="EY104" s="37"/>
      <c r="EZ104" s="37"/>
      <c r="FA104" s="37"/>
      <c r="FB104" s="37"/>
      <c r="FC104" s="37"/>
      <c r="FD104" s="37"/>
      <c r="FE104" s="37"/>
      <c r="FF104" s="37"/>
      <c r="FG104" s="37"/>
      <c r="FH104" s="37"/>
      <c r="FI104" s="37"/>
      <c r="FJ104" s="37"/>
      <c r="FK104" s="37"/>
      <c r="FL104" s="37"/>
      <c r="FM104" s="37"/>
      <c r="FN104" s="37"/>
      <c r="FO104" s="37"/>
      <c r="FP104" s="37"/>
      <c r="FQ104" s="37"/>
      <c r="FR104" s="37"/>
      <c r="FS104" s="37"/>
      <c r="FT104" s="37"/>
      <c r="FU104" s="37"/>
      <c r="FV104" s="37"/>
      <c r="FW104" s="37"/>
      <c r="FX104" s="37"/>
      <c r="FY104" s="37"/>
      <c r="FZ104" s="37"/>
      <c r="GA104" s="37"/>
      <c r="GB104" s="37"/>
      <c r="GC104" s="37"/>
      <c r="GD104" s="37"/>
      <c r="GE104" s="37"/>
      <c r="GF104" s="37"/>
      <c r="GG104" s="37"/>
      <c r="GH104" s="37"/>
      <c r="GI104" s="37"/>
      <c r="GJ104" s="37"/>
      <c r="GK104" s="37"/>
      <c r="GL104" s="37"/>
      <c r="GM104" s="37"/>
      <c r="GN104" s="37"/>
      <c r="GO104" s="37"/>
      <c r="GP104" s="37"/>
      <c r="GQ104" s="37"/>
      <c r="GR104" s="37"/>
      <c r="GS104" s="37"/>
      <c r="GT104" s="37"/>
      <c r="GU104" s="37"/>
      <c r="GV104" s="37"/>
      <c r="GW104" s="37"/>
      <c r="GX104" s="37"/>
      <c r="GY104" s="37"/>
      <c r="GZ104" s="37"/>
      <c r="HA104" s="37"/>
      <c r="HB104" s="37"/>
      <c r="HC104" s="37"/>
      <c r="HD104" s="37"/>
      <c r="HE104" s="37"/>
      <c r="HF104" s="37"/>
      <c r="HG104" s="37"/>
      <c r="HH104" s="37"/>
      <c r="HI104" s="37"/>
      <c r="HJ104" s="37"/>
      <c r="HK104" s="37"/>
      <c r="HL104" s="37"/>
      <c r="HM104" s="37"/>
      <c r="HN104" s="37"/>
      <c r="HO104" s="37"/>
      <c r="HP104" s="37"/>
      <c r="HU104" s="38"/>
      <c r="HV104" s="25"/>
      <c r="HW104" s="25"/>
    </row>
    <row r="105" spans="1:231" s="15" customFormat="1" x14ac:dyDescent="0.25">
      <c r="A105" s="14" t="s">
        <v>354</v>
      </c>
      <c r="B105" s="15" t="s">
        <v>86</v>
      </c>
      <c r="C105" s="16" t="s">
        <v>28</v>
      </c>
      <c r="D105" s="48"/>
      <c r="E105" s="18"/>
      <c r="F105" s="18" t="s">
        <v>48</v>
      </c>
      <c r="H105" s="19">
        <v>44013</v>
      </c>
      <c r="I105" s="19">
        <v>44027</v>
      </c>
      <c r="J105" s="40">
        <v>44032</v>
      </c>
      <c r="K105" s="41">
        <v>2650</v>
      </c>
      <c r="L105" s="80" t="s">
        <v>32</v>
      </c>
      <c r="M105" s="81"/>
      <c r="N105" s="82"/>
      <c r="O105" s="80">
        <v>500</v>
      </c>
      <c r="P105" s="31" t="s">
        <v>33</v>
      </c>
      <c r="Q105" s="81"/>
      <c r="R105" s="83"/>
      <c r="S105" s="84">
        <v>1300</v>
      </c>
      <c r="T105" s="85"/>
      <c r="U105" s="81"/>
      <c r="V105" s="31"/>
      <c r="W105" s="84"/>
      <c r="X105" s="85"/>
      <c r="Y105" s="81"/>
      <c r="Z105" s="31"/>
      <c r="AA105" s="84"/>
      <c r="AB105" s="85"/>
      <c r="AC105" s="81"/>
      <c r="AD105" s="31"/>
      <c r="AE105" s="80"/>
      <c r="AF105" s="84"/>
      <c r="AG105" s="86">
        <f t="shared" si="2"/>
        <v>1800</v>
      </c>
      <c r="AH105" s="80">
        <f t="shared" si="3"/>
        <v>850</v>
      </c>
      <c r="AI105" s="87" t="s">
        <v>34</v>
      </c>
      <c r="AJ105" s="31" t="s">
        <v>66</v>
      </c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</row>
    <row r="106" spans="1:231" s="15" customFormat="1" x14ac:dyDescent="0.25">
      <c r="A106" s="14" t="s">
        <v>355</v>
      </c>
      <c r="B106" s="15" t="s">
        <v>86</v>
      </c>
      <c r="C106" s="16" t="s">
        <v>53</v>
      </c>
      <c r="D106" s="48"/>
      <c r="E106" s="18"/>
      <c r="F106" s="18"/>
      <c r="H106" s="19">
        <v>43881</v>
      </c>
      <c r="I106" s="19">
        <v>43971</v>
      </c>
      <c r="J106" s="40">
        <v>43976</v>
      </c>
      <c r="K106" s="41">
        <v>2650</v>
      </c>
      <c r="L106" s="32" t="s">
        <v>42</v>
      </c>
      <c r="M106" s="33">
        <v>6</v>
      </c>
      <c r="N106" s="19">
        <v>43921</v>
      </c>
      <c r="O106" s="32">
        <v>700</v>
      </c>
      <c r="P106" s="15" t="s">
        <v>33</v>
      </c>
      <c r="Q106" s="33">
        <v>36</v>
      </c>
      <c r="R106" s="34">
        <v>43924</v>
      </c>
      <c r="S106" s="35">
        <v>600</v>
      </c>
      <c r="T106" s="42" t="s">
        <v>101</v>
      </c>
      <c r="U106" s="43" t="s">
        <v>356</v>
      </c>
      <c r="V106" s="19">
        <v>43887</v>
      </c>
      <c r="W106" s="35">
        <v>225</v>
      </c>
      <c r="X106" s="42" t="s">
        <v>19</v>
      </c>
      <c r="Y106" s="51" t="s">
        <v>149</v>
      </c>
      <c r="Z106" s="24">
        <v>43896</v>
      </c>
      <c r="AA106" s="57">
        <v>80</v>
      </c>
      <c r="AB106" s="28"/>
      <c r="AC106" s="23"/>
      <c r="AD106" s="25"/>
      <c r="AE106" s="22"/>
      <c r="AF106" s="27"/>
      <c r="AG106" s="29">
        <f t="shared" si="2"/>
        <v>1525</v>
      </c>
      <c r="AH106" s="22">
        <f t="shared" si="3"/>
        <v>1125</v>
      </c>
      <c r="AI106" s="36" t="s">
        <v>34</v>
      </c>
      <c r="AJ106" s="37" t="s">
        <v>35</v>
      </c>
      <c r="AK106" s="37" t="s">
        <v>103</v>
      </c>
      <c r="AL106" s="37" t="s">
        <v>56</v>
      </c>
      <c r="AM106" s="37" t="s">
        <v>73</v>
      </c>
      <c r="AN106" s="37" t="s">
        <v>357</v>
      </c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  <c r="DP106" s="37"/>
      <c r="DQ106" s="37"/>
      <c r="DR106" s="37"/>
      <c r="DS106" s="37"/>
      <c r="DT106" s="37"/>
      <c r="DU106" s="37"/>
      <c r="DV106" s="37"/>
      <c r="DW106" s="37"/>
      <c r="DX106" s="37"/>
      <c r="DY106" s="37"/>
      <c r="DZ106" s="37"/>
      <c r="EA106" s="37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  <c r="EU106" s="25"/>
      <c r="EV106" s="25"/>
      <c r="EW106" s="25"/>
      <c r="EX106" s="25"/>
      <c r="EY106" s="25"/>
      <c r="EZ106" s="25"/>
      <c r="FA106" s="25"/>
      <c r="FB106" s="25"/>
      <c r="FC106" s="25"/>
      <c r="FD106" s="25"/>
      <c r="FE106" s="25"/>
      <c r="FF106" s="25"/>
      <c r="FG106" s="25"/>
      <c r="FH106" s="25"/>
      <c r="FI106" s="25"/>
      <c r="FJ106" s="25"/>
      <c r="FK106" s="25"/>
      <c r="FL106" s="25"/>
      <c r="FM106" s="25"/>
      <c r="FN106" s="25"/>
      <c r="FO106" s="25"/>
      <c r="FP106" s="25"/>
      <c r="FQ106" s="25"/>
      <c r="FR106" s="25"/>
      <c r="FS106" s="25"/>
      <c r="FT106" s="25"/>
      <c r="FU106" s="25"/>
      <c r="FV106" s="25"/>
      <c r="FW106" s="25"/>
      <c r="FX106" s="25"/>
      <c r="FY106" s="25"/>
      <c r="FZ106" s="25"/>
      <c r="GA106" s="25"/>
      <c r="GB106" s="25"/>
      <c r="GC106" s="25"/>
      <c r="GD106" s="25"/>
      <c r="GE106" s="25"/>
      <c r="GF106" s="25"/>
      <c r="GG106" s="25"/>
      <c r="GH106" s="25"/>
      <c r="GI106" s="25"/>
      <c r="GJ106" s="25"/>
      <c r="GK106" s="25"/>
      <c r="GL106" s="25"/>
      <c r="GM106" s="25"/>
      <c r="GN106" s="25"/>
      <c r="GO106" s="25"/>
      <c r="GP106" s="25"/>
      <c r="GQ106" s="25"/>
      <c r="GR106" s="25"/>
      <c r="GS106" s="25"/>
      <c r="GT106" s="25"/>
      <c r="GU106" s="25"/>
      <c r="GV106" s="25"/>
      <c r="GW106" s="25"/>
      <c r="GX106" s="25"/>
      <c r="GY106" s="25"/>
      <c r="GZ106" s="25"/>
      <c r="HA106" s="25"/>
      <c r="HB106" s="25"/>
      <c r="HC106" s="25"/>
      <c r="HD106" s="25"/>
      <c r="HE106" s="25"/>
      <c r="HF106" s="25"/>
      <c r="HG106" s="25"/>
      <c r="HH106" s="25"/>
      <c r="HI106" s="25"/>
      <c r="HJ106" s="25"/>
      <c r="HK106" s="25"/>
      <c r="HL106" s="25"/>
      <c r="HM106" s="25"/>
      <c r="HN106" s="25"/>
      <c r="HO106" s="25"/>
      <c r="HP106" s="25"/>
      <c r="HQ106" s="25"/>
      <c r="HR106" s="25"/>
      <c r="HS106" s="25"/>
      <c r="HT106" s="25"/>
      <c r="HV106" s="38"/>
      <c r="HW106" s="38"/>
    </row>
    <row r="107" spans="1:231" s="15" customFormat="1" x14ac:dyDescent="0.25">
      <c r="A107" s="14" t="s">
        <v>358</v>
      </c>
      <c r="B107" s="15" t="s">
        <v>86</v>
      </c>
      <c r="C107" s="16" t="s">
        <v>28</v>
      </c>
      <c r="D107" s="48"/>
      <c r="E107" s="18"/>
      <c r="F107" s="18"/>
      <c r="H107" s="19">
        <v>43847</v>
      </c>
      <c r="I107" s="19">
        <v>43900</v>
      </c>
      <c r="J107" s="40">
        <v>43906</v>
      </c>
      <c r="K107" s="41">
        <v>2650</v>
      </c>
      <c r="L107" s="32" t="s">
        <v>42</v>
      </c>
      <c r="M107" s="33">
        <v>5</v>
      </c>
      <c r="N107" s="19">
        <v>43921</v>
      </c>
      <c r="O107" s="32">
        <v>600</v>
      </c>
      <c r="P107" s="15" t="s">
        <v>33</v>
      </c>
      <c r="Q107" s="33">
        <v>30</v>
      </c>
      <c r="R107" s="34">
        <v>43896</v>
      </c>
      <c r="S107" s="35">
        <v>800</v>
      </c>
      <c r="T107" s="42" t="s">
        <v>101</v>
      </c>
      <c r="U107" s="33">
        <v>242</v>
      </c>
      <c r="V107" s="19">
        <v>44006</v>
      </c>
      <c r="W107" s="35">
        <v>225</v>
      </c>
      <c r="X107" s="42"/>
      <c r="Y107" s="33"/>
      <c r="AA107" s="35"/>
      <c r="AB107" s="42"/>
      <c r="AC107" s="33"/>
      <c r="AE107" s="32"/>
      <c r="AF107" s="35"/>
      <c r="AG107" s="47">
        <f t="shared" si="2"/>
        <v>1625</v>
      </c>
      <c r="AH107" s="32">
        <f t="shared" si="3"/>
        <v>1025</v>
      </c>
      <c r="AI107" s="36" t="s">
        <v>34</v>
      </c>
      <c r="AJ107" s="37" t="s">
        <v>359</v>
      </c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</row>
    <row r="108" spans="1:231" s="25" customFormat="1" x14ac:dyDescent="0.25">
      <c r="A108" s="14" t="s">
        <v>360</v>
      </c>
      <c r="B108" s="15" t="s">
        <v>86</v>
      </c>
      <c r="C108" s="16" t="s">
        <v>28</v>
      </c>
      <c r="D108" s="48"/>
      <c r="E108" s="18"/>
      <c r="F108" s="18"/>
      <c r="G108" s="15"/>
      <c r="H108" s="19">
        <v>43889</v>
      </c>
      <c r="I108" s="19">
        <v>43970</v>
      </c>
      <c r="J108" s="40">
        <v>43949</v>
      </c>
      <c r="K108" s="41">
        <v>2650</v>
      </c>
      <c r="L108" s="32" t="s">
        <v>120</v>
      </c>
      <c r="M108" s="33">
        <v>8</v>
      </c>
      <c r="N108" s="19">
        <v>43916</v>
      </c>
      <c r="O108" s="32">
        <v>600</v>
      </c>
      <c r="P108" s="25" t="s">
        <v>33</v>
      </c>
      <c r="Q108" s="23"/>
      <c r="R108" s="26"/>
      <c r="S108" s="27">
        <v>600</v>
      </c>
      <c r="T108" s="42" t="s">
        <v>101</v>
      </c>
      <c r="U108" s="33">
        <v>242</v>
      </c>
      <c r="V108" s="19">
        <v>44006</v>
      </c>
      <c r="W108" s="35">
        <v>225</v>
      </c>
      <c r="X108" s="28"/>
      <c r="Y108" s="23"/>
      <c r="AA108" s="27"/>
      <c r="AB108" s="28"/>
      <c r="AC108" s="23"/>
      <c r="AE108" s="22"/>
      <c r="AF108" s="27"/>
      <c r="AG108" s="29">
        <f t="shared" si="2"/>
        <v>1425</v>
      </c>
      <c r="AH108" s="22">
        <f t="shared" si="3"/>
        <v>1225</v>
      </c>
      <c r="AI108" s="36" t="s">
        <v>34</v>
      </c>
      <c r="AJ108" s="37" t="s">
        <v>44</v>
      </c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  <c r="DV108" s="37"/>
      <c r="DW108" s="37"/>
      <c r="DX108" s="37"/>
      <c r="DY108" s="37"/>
      <c r="DZ108" s="37"/>
      <c r="EA108" s="37"/>
      <c r="HU108" s="37"/>
      <c r="HV108" s="15"/>
      <c r="HW108" s="15"/>
    </row>
    <row r="109" spans="1:231" x14ac:dyDescent="0.25">
      <c r="A109" s="14" t="s">
        <v>361</v>
      </c>
      <c r="B109" s="15" t="s">
        <v>86</v>
      </c>
      <c r="C109" s="16" t="s">
        <v>53</v>
      </c>
      <c r="D109" s="48"/>
      <c r="E109" s="18"/>
      <c r="F109" s="18"/>
      <c r="G109" s="15"/>
      <c r="H109" s="19">
        <v>43903</v>
      </c>
      <c r="I109" s="19">
        <v>43964</v>
      </c>
      <c r="J109" s="40">
        <v>43938</v>
      </c>
      <c r="K109" s="41">
        <v>2650</v>
      </c>
      <c r="L109" s="32" t="s">
        <v>120</v>
      </c>
      <c r="M109" s="33">
        <v>8</v>
      </c>
      <c r="N109" s="19">
        <v>43916</v>
      </c>
      <c r="O109" s="32">
        <v>700</v>
      </c>
      <c r="P109" s="15" t="s">
        <v>33</v>
      </c>
      <c r="Q109" s="33">
        <v>36</v>
      </c>
      <c r="R109" s="34">
        <v>43924</v>
      </c>
      <c r="S109" s="35">
        <v>500</v>
      </c>
      <c r="T109" s="42" t="s">
        <v>101</v>
      </c>
      <c r="U109" s="33">
        <v>242</v>
      </c>
      <c r="V109" s="19">
        <v>44006</v>
      </c>
      <c r="W109" s="35">
        <v>225</v>
      </c>
      <c r="X109" s="42"/>
      <c r="Y109" s="23"/>
      <c r="Z109" s="25"/>
      <c r="AB109" s="28"/>
      <c r="AC109" s="23"/>
      <c r="AD109" s="25"/>
      <c r="AE109" s="22"/>
      <c r="AF109" s="27"/>
      <c r="AG109" s="29">
        <f t="shared" si="2"/>
        <v>1425</v>
      </c>
      <c r="AH109" s="22">
        <f t="shared" si="3"/>
        <v>1225</v>
      </c>
      <c r="AI109" s="36" t="s">
        <v>34</v>
      </c>
      <c r="AJ109" s="37" t="s">
        <v>64</v>
      </c>
      <c r="AK109" s="37" t="s">
        <v>180</v>
      </c>
      <c r="AL109" s="37" t="s">
        <v>56</v>
      </c>
      <c r="AM109" s="37" t="s">
        <v>67</v>
      </c>
      <c r="EB109" s="25"/>
      <c r="EC109" s="25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  <c r="ES109" s="25"/>
      <c r="ET109" s="25"/>
      <c r="EU109" s="25"/>
      <c r="EV109" s="25"/>
      <c r="EW109" s="25"/>
      <c r="EX109" s="25"/>
      <c r="EY109" s="25"/>
      <c r="EZ109" s="25"/>
      <c r="FA109" s="25"/>
      <c r="FB109" s="25"/>
      <c r="FC109" s="25"/>
      <c r="FD109" s="25"/>
      <c r="FE109" s="25"/>
      <c r="FF109" s="25"/>
      <c r="FG109" s="25"/>
      <c r="FH109" s="25"/>
      <c r="FI109" s="25"/>
      <c r="FJ109" s="25"/>
      <c r="FK109" s="25"/>
      <c r="FL109" s="25"/>
      <c r="FM109" s="25"/>
      <c r="FN109" s="25"/>
      <c r="FO109" s="25"/>
      <c r="FP109" s="25"/>
      <c r="FQ109" s="25"/>
      <c r="FR109" s="25"/>
      <c r="FS109" s="25"/>
      <c r="FT109" s="25"/>
      <c r="FU109" s="25"/>
      <c r="FV109" s="25"/>
      <c r="FW109" s="25"/>
      <c r="FX109" s="25"/>
      <c r="FY109" s="25"/>
      <c r="FZ109" s="25"/>
      <c r="GA109" s="25"/>
      <c r="GB109" s="25"/>
      <c r="GC109" s="25"/>
      <c r="GD109" s="25"/>
      <c r="GE109" s="25"/>
      <c r="GF109" s="25"/>
      <c r="GG109" s="25"/>
      <c r="GH109" s="25"/>
      <c r="GI109" s="25"/>
      <c r="GJ109" s="25"/>
      <c r="GK109" s="25"/>
      <c r="GL109" s="25"/>
      <c r="GM109" s="25"/>
      <c r="GN109" s="25"/>
      <c r="GO109" s="25"/>
      <c r="GP109" s="25"/>
      <c r="GQ109" s="25"/>
      <c r="GR109" s="25"/>
      <c r="GS109" s="25"/>
      <c r="GT109" s="25"/>
      <c r="GU109" s="25"/>
      <c r="GV109" s="25"/>
      <c r="GW109" s="25"/>
      <c r="GX109" s="25"/>
      <c r="GY109" s="25"/>
      <c r="GZ109" s="25"/>
      <c r="HA109" s="25"/>
      <c r="HB109" s="25"/>
      <c r="HC109" s="25"/>
      <c r="HD109" s="25"/>
      <c r="HE109" s="25"/>
      <c r="HF109" s="25"/>
      <c r="HG109" s="25"/>
      <c r="HH109" s="25"/>
      <c r="HI109" s="25"/>
      <c r="HJ109" s="25"/>
      <c r="HK109" s="25"/>
      <c r="HL109" s="25"/>
      <c r="HM109" s="25"/>
      <c r="HN109" s="25"/>
      <c r="HO109" s="25"/>
      <c r="HP109" s="25"/>
      <c r="HQ109" s="25"/>
      <c r="HR109" s="25"/>
      <c r="HS109" s="25"/>
      <c r="HT109" s="25"/>
      <c r="HU109" s="38"/>
      <c r="HV109" s="12"/>
      <c r="HW109" s="12"/>
    </row>
    <row r="110" spans="1:231" s="25" customFormat="1" x14ac:dyDescent="0.25">
      <c r="A110" s="14" t="s">
        <v>362</v>
      </c>
      <c r="B110" s="15" t="s">
        <v>86</v>
      </c>
      <c r="C110" s="16" t="s">
        <v>53</v>
      </c>
      <c r="D110" s="48"/>
      <c r="E110" s="16"/>
      <c r="F110" s="18" t="s">
        <v>87</v>
      </c>
      <c r="G110" s="15"/>
      <c r="H110" s="19">
        <v>43888</v>
      </c>
      <c r="I110" s="19">
        <v>43993</v>
      </c>
      <c r="J110" s="40">
        <v>43949</v>
      </c>
      <c r="K110" s="41">
        <v>2650</v>
      </c>
      <c r="L110" s="32" t="s">
        <v>120</v>
      </c>
      <c r="M110" s="33">
        <v>8</v>
      </c>
      <c r="N110" s="19">
        <v>43916</v>
      </c>
      <c r="O110" s="32">
        <v>700</v>
      </c>
      <c r="P110" s="15" t="s">
        <v>33</v>
      </c>
      <c r="Q110" s="33">
        <v>36</v>
      </c>
      <c r="R110" s="34">
        <v>43924</v>
      </c>
      <c r="S110" s="35">
        <v>500</v>
      </c>
      <c r="T110" s="42" t="s">
        <v>101</v>
      </c>
      <c r="U110" s="33">
        <v>242</v>
      </c>
      <c r="V110" s="19">
        <v>44006</v>
      </c>
      <c r="W110" s="35">
        <v>225</v>
      </c>
      <c r="X110" s="42" t="s">
        <v>19</v>
      </c>
      <c r="Y110" s="51" t="s">
        <v>149</v>
      </c>
      <c r="Z110" s="24">
        <v>43896</v>
      </c>
      <c r="AA110" s="27">
        <v>80</v>
      </c>
      <c r="AB110" s="28"/>
      <c r="AC110" s="23"/>
      <c r="AE110" s="22"/>
      <c r="AF110" s="27"/>
      <c r="AG110" s="29">
        <f t="shared" si="2"/>
        <v>1425</v>
      </c>
      <c r="AH110" s="22">
        <f t="shared" si="3"/>
        <v>1225</v>
      </c>
      <c r="AI110" s="36" t="s">
        <v>34</v>
      </c>
      <c r="AJ110" s="37" t="s">
        <v>363</v>
      </c>
      <c r="AK110" s="37" t="s">
        <v>364</v>
      </c>
      <c r="AL110" s="37" t="s">
        <v>180</v>
      </c>
      <c r="AM110" s="37" t="s">
        <v>64</v>
      </c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/>
      <c r="DS110" s="37"/>
      <c r="DT110" s="37"/>
      <c r="DU110" s="37"/>
      <c r="DV110" s="37"/>
      <c r="DW110" s="37"/>
      <c r="DX110" s="37"/>
      <c r="DY110" s="37"/>
      <c r="DZ110" s="37"/>
      <c r="EA110" s="37"/>
      <c r="HV110" s="15"/>
      <c r="HW110" s="15"/>
    </row>
    <row r="111" spans="1:231" s="25" customFormat="1" x14ac:dyDescent="0.25">
      <c r="A111" s="14" t="s">
        <v>365</v>
      </c>
      <c r="B111" s="15" t="s">
        <v>86</v>
      </c>
      <c r="C111" s="16" t="s">
        <v>53</v>
      </c>
      <c r="D111" s="48"/>
      <c r="E111" s="16"/>
      <c r="F111" s="18"/>
      <c r="G111" s="15"/>
      <c r="H111" s="19">
        <v>43890</v>
      </c>
      <c r="I111" s="19">
        <v>43985</v>
      </c>
      <c r="J111" s="40">
        <v>43949</v>
      </c>
      <c r="K111" s="41">
        <v>2650</v>
      </c>
      <c r="L111" s="32" t="s">
        <v>100</v>
      </c>
      <c r="M111" s="33">
        <v>4</v>
      </c>
      <c r="N111" s="19">
        <v>43917</v>
      </c>
      <c r="O111" s="32">
        <v>700</v>
      </c>
      <c r="P111" s="25" t="s">
        <v>33</v>
      </c>
      <c r="Q111" s="23"/>
      <c r="R111" s="26"/>
      <c r="S111" s="27">
        <v>600</v>
      </c>
      <c r="T111" s="42" t="s">
        <v>101</v>
      </c>
      <c r="U111" s="33">
        <v>242</v>
      </c>
      <c r="V111" s="19">
        <v>44006</v>
      </c>
      <c r="W111" s="35">
        <v>225</v>
      </c>
      <c r="X111" s="28"/>
      <c r="Y111" s="23"/>
      <c r="AA111" s="27"/>
      <c r="AB111" s="28"/>
      <c r="AC111" s="23"/>
      <c r="AE111" s="22"/>
      <c r="AF111" s="27"/>
      <c r="AG111" s="29">
        <f t="shared" si="2"/>
        <v>1525</v>
      </c>
      <c r="AH111" s="22">
        <f t="shared" si="3"/>
        <v>1125</v>
      </c>
      <c r="AI111" s="36" t="s">
        <v>34</v>
      </c>
      <c r="AJ111" s="37" t="s">
        <v>74</v>
      </c>
      <c r="AK111" s="37" t="s">
        <v>366</v>
      </c>
      <c r="AL111" s="37" t="s">
        <v>64</v>
      </c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7"/>
      <c r="DS111" s="37"/>
      <c r="DT111" s="37"/>
      <c r="DU111" s="37"/>
      <c r="DV111" s="37"/>
      <c r="DW111" s="37"/>
      <c r="DX111" s="37"/>
      <c r="DY111" s="37"/>
      <c r="DZ111" s="37"/>
      <c r="EA111" s="37"/>
      <c r="HU111" s="37"/>
      <c r="HV111" s="37"/>
      <c r="HW111" s="37"/>
    </row>
    <row r="112" spans="1:231" s="25" customFormat="1" x14ac:dyDescent="0.25">
      <c r="A112" s="14" t="s">
        <v>367</v>
      </c>
      <c r="B112" s="15" t="s">
        <v>86</v>
      </c>
      <c r="C112" s="16" t="s">
        <v>53</v>
      </c>
      <c r="D112" s="48"/>
      <c r="E112" s="18"/>
      <c r="F112" s="18"/>
      <c r="G112" s="15"/>
      <c r="H112" s="19">
        <v>43880</v>
      </c>
      <c r="I112" s="19">
        <v>43971</v>
      </c>
      <c r="J112" s="40">
        <v>43938</v>
      </c>
      <c r="K112" s="41">
        <v>2650</v>
      </c>
      <c r="L112" s="32" t="s">
        <v>120</v>
      </c>
      <c r="M112" s="33">
        <v>7</v>
      </c>
      <c r="N112" s="19">
        <v>43890</v>
      </c>
      <c r="O112" s="32">
        <v>600</v>
      </c>
      <c r="P112" s="15" t="s">
        <v>33</v>
      </c>
      <c r="Q112" s="33">
        <v>36</v>
      </c>
      <c r="R112" s="34">
        <v>43924</v>
      </c>
      <c r="S112" s="35">
        <v>600</v>
      </c>
      <c r="T112" s="42" t="s">
        <v>101</v>
      </c>
      <c r="U112" s="33">
        <v>242</v>
      </c>
      <c r="V112" s="19">
        <v>44006</v>
      </c>
      <c r="W112" s="35">
        <v>225</v>
      </c>
      <c r="X112" s="42" t="s">
        <v>19</v>
      </c>
      <c r="Y112" s="51" t="s">
        <v>149</v>
      </c>
      <c r="Z112" s="24">
        <v>43896</v>
      </c>
      <c r="AA112" s="57">
        <v>80</v>
      </c>
      <c r="AB112" s="28"/>
      <c r="AC112" s="23"/>
      <c r="AE112" s="22"/>
      <c r="AF112" s="27"/>
      <c r="AG112" s="29">
        <f t="shared" si="2"/>
        <v>1425</v>
      </c>
      <c r="AH112" s="22">
        <f t="shared" si="3"/>
        <v>1225</v>
      </c>
      <c r="AI112" s="36" t="s">
        <v>34</v>
      </c>
      <c r="AJ112" s="37" t="s">
        <v>368</v>
      </c>
      <c r="AK112" s="37" t="s">
        <v>369</v>
      </c>
      <c r="AL112" s="37" t="s">
        <v>35</v>
      </c>
      <c r="AM112" s="37" t="s">
        <v>370</v>
      </c>
      <c r="AN112" s="37" t="s">
        <v>56</v>
      </c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HU112" s="46"/>
      <c r="HV112" s="15"/>
      <c r="HW112" s="15"/>
    </row>
    <row r="113" spans="1:231" s="25" customFormat="1" x14ac:dyDescent="0.25">
      <c r="A113" s="14" t="s">
        <v>371</v>
      </c>
      <c r="B113" s="15" t="s">
        <v>86</v>
      </c>
      <c r="C113" s="16" t="s">
        <v>28</v>
      </c>
      <c r="D113" s="48"/>
      <c r="E113" s="48"/>
      <c r="F113" s="18" t="s">
        <v>87</v>
      </c>
      <c r="G113" s="15" t="s">
        <v>372</v>
      </c>
      <c r="H113" s="19">
        <v>43846</v>
      </c>
      <c r="I113" s="19">
        <v>43999</v>
      </c>
      <c r="J113" s="40">
        <v>44004</v>
      </c>
      <c r="K113" s="41">
        <v>2650</v>
      </c>
      <c r="L113" s="32" t="s">
        <v>42</v>
      </c>
      <c r="M113" s="33">
        <v>9</v>
      </c>
      <c r="N113" s="19">
        <v>43822</v>
      </c>
      <c r="O113" s="32">
        <v>500</v>
      </c>
      <c r="P113" s="15" t="s">
        <v>33</v>
      </c>
      <c r="Q113" s="33">
        <v>66</v>
      </c>
      <c r="R113" s="34">
        <v>44012</v>
      </c>
      <c r="S113" s="35">
        <v>1050</v>
      </c>
      <c r="T113" s="28"/>
      <c r="U113" s="23"/>
      <c r="W113" s="27"/>
      <c r="X113" s="28"/>
      <c r="Y113" s="23"/>
      <c r="AA113" s="27"/>
      <c r="AB113" s="28"/>
      <c r="AC113" s="23"/>
      <c r="AE113" s="22"/>
      <c r="AF113" s="27"/>
      <c r="AG113" s="29">
        <f t="shared" si="2"/>
        <v>1550</v>
      </c>
      <c r="AH113" s="22">
        <f t="shared" si="3"/>
        <v>1100</v>
      </c>
      <c r="AI113" s="36" t="s">
        <v>34</v>
      </c>
      <c r="AJ113" s="37" t="s">
        <v>373</v>
      </c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</row>
    <row r="114" spans="1:231" s="25" customFormat="1" x14ac:dyDescent="0.25">
      <c r="A114" s="1" t="s">
        <v>374</v>
      </c>
      <c r="B114" s="15" t="s">
        <v>86</v>
      </c>
      <c r="C114" s="88" t="s">
        <v>28</v>
      </c>
      <c r="D114" s="3"/>
      <c r="E114" s="4"/>
      <c r="F114" s="18"/>
      <c r="G114" s="15"/>
      <c r="H114" s="19">
        <v>43903</v>
      </c>
      <c r="I114" s="19">
        <v>43971</v>
      </c>
      <c r="J114" s="40">
        <v>43976</v>
      </c>
      <c r="K114" s="41">
        <v>2650</v>
      </c>
      <c r="L114" s="32" t="s">
        <v>120</v>
      </c>
      <c r="M114" s="33">
        <v>8</v>
      </c>
      <c r="N114" s="19">
        <v>43916</v>
      </c>
      <c r="O114" s="32">
        <v>700</v>
      </c>
      <c r="P114" s="25" t="s">
        <v>33</v>
      </c>
      <c r="Q114" s="23"/>
      <c r="R114" s="26"/>
      <c r="S114" s="27"/>
      <c r="T114" s="28"/>
      <c r="U114" s="23"/>
      <c r="W114" s="27"/>
      <c r="X114" s="28" t="s">
        <v>92</v>
      </c>
      <c r="Y114" s="23"/>
      <c r="AA114" s="27"/>
      <c r="AB114" s="28"/>
      <c r="AC114" s="23"/>
      <c r="AE114" s="22"/>
      <c r="AF114" s="27"/>
      <c r="AG114" s="29">
        <f t="shared" si="2"/>
        <v>700</v>
      </c>
      <c r="AH114" s="22">
        <f t="shared" si="3"/>
        <v>1950</v>
      </c>
      <c r="AI114" s="36" t="s">
        <v>34</v>
      </c>
      <c r="AJ114" s="37" t="s">
        <v>35</v>
      </c>
      <c r="AK114" s="37" t="s">
        <v>66</v>
      </c>
      <c r="AL114" s="37" t="s">
        <v>211</v>
      </c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S114" s="37"/>
      <c r="BT114" s="37"/>
      <c r="BU114" s="37"/>
      <c r="BV114" s="37"/>
      <c r="BW114" s="37"/>
      <c r="BX114" s="37"/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HU114" s="37"/>
      <c r="HV114" s="37"/>
      <c r="HW114" s="37"/>
    </row>
    <row r="115" spans="1:231" s="25" customFormat="1" x14ac:dyDescent="0.25">
      <c r="A115" s="14" t="s">
        <v>375</v>
      </c>
      <c r="B115" s="15" t="s">
        <v>86</v>
      </c>
      <c r="C115" s="16" t="s">
        <v>28</v>
      </c>
      <c r="D115" s="48"/>
      <c r="E115" s="18"/>
      <c r="F115" s="18"/>
      <c r="G115" s="15"/>
      <c r="H115" s="19">
        <v>43838</v>
      </c>
      <c r="I115" s="19">
        <v>43873</v>
      </c>
      <c r="J115" s="40">
        <v>43878</v>
      </c>
      <c r="K115" s="41">
        <v>2650</v>
      </c>
      <c r="L115" s="32" t="s">
        <v>124</v>
      </c>
      <c r="M115" s="33">
        <v>3</v>
      </c>
      <c r="N115" s="19">
        <v>43890</v>
      </c>
      <c r="O115" s="32">
        <v>900</v>
      </c>
      <c r="P115" s="15" t="s">
        <v>33</v>
      </c>
      <c r="Q115" s="33">
        <v>30</v>
      </c>
      <c r="R115" s="34">
        <v>43896</v>
      </c>
      <c r="S115" s="35">
        <v>600</v>
      </c>
      <c r="T115" s="42"/>
      <c r="U115" s="33"/>
      <c r="V115" s="15"/>
      <c r="W115" s="35"/>
      <c r="X115" s="42"/>
      <c r="Y115" s="33"/>
      <c r="Z115" s="15"/>
      <c r="AA115" s="35"/>
      <c r="AB115" s="42"/>
      <c r="AC115" s="33"/>
      <c r="AD115" s="15"/>
      <c r="AE115" s="32"/>
      <c r="AF115" s="35"/>
      <c r="AG115" s="47">
        <f t="shared" si="2"/>
        <v>1500</v>
      </c>
      <c r="AH115" s="32">
        <f t="shared" si="3"/>
        <v>1150</v>
      </c>
      <c r="AI115" s="36" t="s">
        <v>34</v>
      </c>
      <c r="AJ115" s="37" t="s">
        <v>376</v>
      </c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  <c r="HV115" s="15"/>
      <c r="HW115" s="15"/>
    </row>
    <row r="116" spans="1:231" s="38" customFormat="1" x14ac:dyDescent="0.25">
      <c r="A116" s="14" t="s">
        <v>377</v>
      </c>
      <c r="B116" s="15" t="s">
        <v>86</v>
      </c>
      <c r="C116" s="16" t="s">
        <v>28</v>
      </c>
      <c r="D116" s="48"/>
      <c r="E116" s="18"/>
      <c r="F116" s="18"/>
      <c r="G116" s="15"/>
      <c r="H116" s="19">
        <v>43852</v>
      </c>
      <c r="I116" s="19">
        <v>43880</v>
      </c>
      <c r="J116" s="40">
        <v>43892</v>
      </c>
      <c r="K116" s="41">
        <v>2650</v>
      </c>
      <c r="L116" s="32" t="s">
        <v>62</v>
      </c>
      <c r="M116" s="33">
        <v>2</v>
      </c>
      <c r="N116" s="19">
        <v>43860</v>
      </c>
      <c r="O116" s="32">
        <v>1400</v>
      </c>
      <c r="P116" s="15" t="s">
        <v>33</v>
      </c>
      <c r="Q116" s="33">
        <v>30</v>
      </c>
      <c r="R116" s="34">
        <v>43896</v>
      </c>
      <c r="S116" s="35">
        <v>1000</v>
      </c>
      <c r="T116" s="42"/>
      <c r="U116" s="33"/>
      <c r="V116" s="15"/>
      <c r="W116" s="35"/>
      <c r="X116" s="42"/>
      <c r="Y116" s="33"/>
      <c r="Z116" s="15"/>
      <c r="AA116" s="35"/>
      <c r="AB116" s="42"/>
      <c r="AC116" s="33"/>
      <c r="AD116" s="15"/>
      <c r="AE116" s="32"/>
      <c r="AF116" s="35"/>
      <c r="AG116" s="47">
        <f t="shared" si="2"/>
        <v>2400</v>
      </c>
      <c r="AH116" s="32">
        <f t="shared" si="3"/>
        <v>250</v>
      </c>
      <c r="AI116" s="36" t="s">
        <v>34</v>
      </c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S116" s="37"/>
      <c r="BT116" s="37"/>
      <c r="BU116" s="37"/>
      <c r="BV116" s="37"/>
      <c r="BW116" s="37"/>
      <c r="BX116" s="37"/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5"/>
      <c r="HD116" s="15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5"/>
      <c r="HT116" s="15"/>
      <c r="HU116" s="15"/>
      <c r="HV116" s="15"/>
      <c r="HW116" s="15"/>
    </row>
    <row r="117" spans="1:231" s="25" customFormat="1" x14ac:dyDescent="0.25">
      <c r="A117" s="14" t="s">
        <v>378</v>
      </c>
      <c r="B117" s="15" t="s">
        <v>86</v>
      </c>
      <c r="C117" s="16" t="s">
        <v>28</v>
      </c>
      <c r="D117" s="48"/>
      <c r="E117" s="18"/>
      <c r="F117" s="18"/>
      <c r="G117" s="39"/>
      <c r="H117" s="19">
        <v>43903</v>
      </c>
      <c r="I117" s="19">
        <v>43970</v>
      </c>
      <c r="J117" s="40">
        <v>43949</v>
      </c>
      <c r="K117" s="41">
        <v>2650</v>
      </c>
      <c r="L117" s="32" t="s">
        <v>32</v>
      </c>
      <c r="M117" s="33">
        <v>6</v>
      </c>
      <c r="N117" s="19">
        <v>43920</v>
      </c>
      <c r="O117" s="32">
        <v>500</v>
      </c>
      <c r="P117" s="25" t="s">
        <v>33</v>
      </c>
      <c r="Q117" s="23"/>
      <c r="R117" s="26"/>
      <c r="S117" s="27">
        <v>0</v>
      </c>
      <c r="T117" s="28"/>
      <c r="U117" s="23"/>
      <c r="W117" s="27"/>
      <c r="X117" s="28"/>
      <c r="Y117" s="23"/>
      <c r="AA117" s="27"/>
      <c r="AB117" s="28"/>
      <c r="AC117" s="23"/>
      <c r="AE117" s="22"/>
      <c r="AF117" s="27"/>
      <c r="AG117" s="29">
        <f t="shared" si="2"/>
        <v>500</v>
      </c>
      <c r="AH117" s="22">
        <f t="shared" si="3"/>
        <v>2150</v>
      </c>
      <c r="AI117" s="36" t="s">
        <v>34</v>
      </c>
      <c r="AJ117" s="37" t="s">
        <v>379</v>
      </c>
      <c r="AK117" s="37" t="s">
        <v>66</v>
      </c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HU117" s="37"/>
      <c r="HV117" s="15"/>
      <c r="HW117" s="15"/>
    </row>
    <row r="118" spans="1:231" s="38" customFormat="1" x14ac:dyDescent="0.25">
      <c r="A118" s="14" t="s">
        <v>380</v>
      </c>
      <c r="B118" s="15" t="s">
        <v>86</v>
      </c>
      <c r="C118" s="16" t="s">
        <v>28</v>
      </c>
      <c r="D118" s="48"/>
      <c r="E118" s="18"/>
      <c r="F118" s="18"/>
      <c r="G118" s="15"/>
      <c r="H118" s="19">
        <v>43887</v>
      </c>
      <c r="I118" s="19">
        <v>43978</v>
      </c>
      <c r="J118" s="40">
        <v>43985</v>
      </c>
      <c r="K118" s="41">
        <v>2650</v>
      </c>
      <c r="L118" s="32" t="s">
        <v>100</v>
      </c>
      <c r="M118" s="33">
        <v>4</v>
      </c>
      <c r="N118" s="19">
        <v>43917</v>
      </c>
      <c r="O118" s="32">
        <v>500</v>
      </c>
      <c r="P118" s="25" t="s">
        <v>33</v>
      </c>
      <c r="Q118" s="23"/>
      <c r="R118" s="26"/>
      <c r="S118" s="27">
        <v>1000</v>
      </c>
      <c r="T118" s="28"/>
      <c r="U118" s="23"/>
      <c r="V118" s="25"/>
      <c r="W118" s="27"/>
      <c r="X118" s="42" t="s">
        <v>19</v>
      </c>
      <c r="Y118" s="51" t="s">
        <v>149</v>
      </c>
      <c r="Z118" s="24">
        <v>43896</v>
      </c>
      <c r="AA118" s="57">
        <v>80</v>
      </c>
      <c r="AB118" s="28"/>
      <c r="AC118" s="23"/>
      <c r="AD118" s="25"/>
      <c r="AE118" s="22"/>
      <c r="AF118" s="27"/>
      <c r="AG118" s="29">
        <f t="shared" si="2"/>
        <v>1500</v>
      </c>
      <c r="AH118" s="22">
        <f t="shared" si="3"/>
        <v>1150</v>
      </c>
      <c r="AI118" s="36" t="s">
        <v>34</v>
      </c>
      <c r="AJ118" s="37" t="s">
        <v>35</v>
      </c>
      <c r="AK118" s="37" t="s">
        <v>143</v>
      </c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S118" s="37"/>
      <c r="BT118" s="37"/>
      <c r="BU118" s="37"/>
      <c r="BV118" s="37"/>
      <c r="BW118" s="37"/>
      <c r="BX118" s="37"/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37"/>
      <c r="DR118" s="37"/>
      <c r="DS118" s="37"/>
      <c r="DT118" s="37"/>
      <c r="DU118" s="37"/>
      <c r="DV118" s="37"/>
      <c r="DW118" s="37"/>
      <c r="DX118" s="37"/>
      <c r="DY118" s="37"/>
      <c r="DZ118" s="37"/>
      <c r="EA118" s="37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  <c r="ES118" s="25"/>
      <c r="ET118" s="25"/>
      <c r="EU118" s="25"/>
      <c r="EV118" s="25"/>
      <c r="EW118" s="25"/>
      <c r="EX118" s="25"/>
      <c r="EY118" s="25"/>
      <c r="EZ118" s="25"/>
      <c r="FA118" s="25"/>
      <c r="FB118" s="25"/>
      <c r="FC118" s="25"/>
      <c r="FD118" s="25"/>
      <c r="FE118" s="25"/>
      <c r="FF118" s="25"/>
      <c r="FG118" s="25"/>
      <c r="FH118" s="25"/>
      <c r="FI118" s="25"/>
      <c r="FJ118" s="25"/>
      <c r="FK118" s="25"/>
      <c r="FL118" s="25"/>
      <c r="FM118" s="25"/>
      <c r="FN118" s="25"/>
      <c r="FO118" s="25"/>
      <c r="FP118" s="25"/>
      <c r="FQ118" s="25"/>
      <c r="FR118" s="25"/>
      <c r="FS118" s="25"/>
      <c r="FT118" s="25"/>
      <c r="FU118" s="25"/>
      <c r="FV118" s="25"/>
      <c r="FW118" s="25"/>
      <c r="FX118" s="25"/>
      <c r="FY118" s="25"/>
      <c r="FZ118" s="25"/>
      <c r="GA118" s="25"/>
      <c r="GB118" s="25"/>
      <c r="GC118" s="25"/>
      <c r="GD118" s="25"/>
      <c r="GE118" s="25"/>
      <c r="GF118" s="25"/>
      <c r="GG118" s="25"/>
      <c r="GH118" s="25"/>
      <c r="GI118" s="25"/>
      <c r="GJ118" s="25"/>
      <c r="GK118" s="25"/>
      <c r="GL118" s="25"/>
      <c r="GM118" s="25"/>
      <c r="GN118" s="25"/>
      <c r="GO118" s="25"/>
      <c r="GP118" s="25"/>
      <c r="GQ118" s="25"/>
      <c r="GR118" s="25"/>
      <c r="GS118" s="25"/>
      <c r="GT118" s="25"/>
      <c r="GU118" s="25"/>
      <c r="GV118" s="25"/>
      <c r="GW118" s="25"/>
      <c r="GX118" s="25"/>
      <c r="GY118" s="25"/>
      <c r="GZ118" s="25"/>
      <c r="HA118" s="25"/>
      <c r="HB118" s="25"/>
      <c r="HC118" s="25"/>
      <c r="HD118" s="25"/>
      <c r="HE118" s="25"/>
      <c r="HF118" s="25"/>
      <c r="HG118" s="25"/>
      <c r="HH118" s="25"/>
      <c r="HI118" s="25"/>
      <c r="HJ118" s="25"/>
      <c r="HK118" s="25"/>
      <c r="HL118" s="25"/>
      <c r="HM118" s="25"/>
      <c r="HN118" s="25"/>
      <c r="HO118" s="25"/>
      <c r="HP118" s="25"/>
      <c r="HQ118" s="25"/>
      <c r="HR118" s="25"/>
      <c r="HS118" s="25"/>
      <c r="HT118" s="25"/>
      <c r="HU118" s="15"/>
    </row>
    <row r="119" spans="1:231" s="38" customFormat="1" x14ac:dyDescent="0.25">
      <c r="A119" s="14" t="s">
        <v>381</v>
      </c>
      <c r="B119" s="15" t="s">
        <v>86</v>
      </c>
      <c r="C119" s="16" t="s">
        <v>53</v>
      </c>
      <c r="D119" s="48"/>
      <c r="E119" s="18"/>
      <c r="F119" s="18"/>
      <c r="G119" s="15"/>
      <c r="H119" s="19">
        <v>43851</v>
      </c>
      <c r="I119" s="19">
        <v>43871</v>
      </c>
      <c r="J119" s="40">
        <v>43878</v>
      </c>
      <c r="K119" s="41">
        <v>3350</v>
      </c>
      <c r="L119" s="32" t="s">
        <v>114</v>
      </c>
      <c r="M119" s="33">
        <v>1</v>
      </c>
      <c r="N119" s="19">
        <v>43878</v>
      </c>
      <c r="O119" s="32">
        <v>700</v>
      </c>
      <c r="P119" s="15" t="s">
        <v>33</v>
      </c>
      <c r="Q119" s="33">
        <v>30</v>
      </c>
      <c r="R119" s="34">
        <v>43896</v>
      </c>
      <c r="S119" s="35">
        <v>1900</v>
      </c>
      <c r="T119" s="42"/>
      <c r="U119" s="33"/>
      <c r="V119" s="15"/>
      <c r="W119" s="35"/>
      <c r="X119" s="42"/>
      <c r="Y119" s="33"/>
      <c r="Z119" s="15"/>
      <c r="AA119" s="35"/>
      <c r="AB119" s="42"/>
      <c r="AC119" s="33"/>
      <c r="AD119" s="15"/>
      <c r="AE119" s="32"/>
      <c r="AF119" s="35"/>
      <c r="AG119" s="47">
        <f t="shared" si="2"/>
        <v>2600</v>
      </c>
      <c r="AH119" s="32">
        <f>2650-AG119+800</f>
        <v>850</v>
      </c>
      <c r="AI119" s="36" t="s">
        <v>34</v>
      </c>
      <c r="AJ119" s="37" t="s">
        <v>382</v>
      </c>
      <c r="AK119" s="37" t="s">
        <v>217</v>
      </c>
      <c r="AL119" s="37" t="s">
        <v>383</v>
      </c>
      <c r="AM119" s="37" t="s">
        <v>384</v>
      </c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  <c r="HV119" s="15"/>
      <c r="HW119" s="15"/>
    </row>
    <row r="120" spans="1:231" s="25" customFormat="1" x14ac:dyDescent="0.25">
      <c r="A120" s="14" t="s">
        <v>385</v>
      </c>
      <c r="B120" s="15" t="s">
        <v>86</v>
      </c>
      <c r="C120" s="16" t="s">
        <v>53</v>
      </c>
      <c r="D120" s="48"/>
      <c r="E120" s="18"/>
      <c r="F120" s="18"/>
      <c r="G120" s="39"/>
      <c r="H120" s="19">
        <v>43903</v>
      </c>
      <c r="I120" s="19">
        <v>43964</v>
      </c>
      <c r="J120" s="40">
        <v>43966</v>
      </c>
      <c r="K120" s="41">
        <v>2650</v>
      </c>
      <c r="L120" s="32" t="s">
        <v>32</v>
      </c>
      <c r="M120" s="33">
        <v>6</v>
      </c>
      <c r="N120" s="19">
        <v>43920</v>
      </c>
      <c r="O120" s="32">
        <v>700</v>
      </c>
      <c r="P120" s="25" t="s">
        <v>33</v>
      </c>
      <c r="Q120" s="23"/>
      <c r="R120" s="26"/>
      <c r="S120" s="27">
        <v>800</v>
      </c>
      <c r="T120" s="28"/>
      <c r="U120" s="23"/>
      <c r="W120" s="27"/>
      <c r="X120" s="28"/>
      <c r="Y120" s="23"/>
      <c r="AA120" s="27"/>
      <c r="AB120" s="28"/>
      <c r="AC120" s="23"/>
      <c r="AE120" s="22"/>
      <c r="AF120" s="27"/>
      <c r="AG120" s="29">
        <f t="shared" si="2"/>
        <v>1500</v>
      </c>
      <c r="AH120" s="22">
        <f t="shared" ref="AH120:AH183" si="4">2650-AG120</f>
        <v>1150</v>
      </c>
      <c r="AI120" s="36" t="s">
        <v>34</v>
      </c>
      <c r="AJ120" s="37" t="s">
        <v>74</v>
      </c>
      <c r="AK120" s="37" t="s">
        <v>56</v>
      </c>
      <c r="AL120" s="37" t="s">
        <v>386</v>
      </c>
      <c r="AM120" s="37" t="s">
        <v>217</v>
      </c>
      <c r="AN120" s="37" t="s">
        <v>66</v>
      </c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S120" s="37"/>
      <c r="BT120" s="37"/>
      <c r="BU120" s="37"/>
      <c r="BV120" s="37"/>
      <c r="BW120" s="37"/>
      <c r="BX120" s="37"/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HV120" s="37"/>
      <c r="HW120" s="37"/>
    </row>
    <row r="121" spans="1:231" x14ac:dyDescent="0.25">
      <c r="A121" s="14" t="s">
        <v>387</v>
      </c>
      <c r="B121" s="15" t="s">
        <v>86</v>
      </c>
      <c r="C121" s="16" t="s">
        <v>53</v>
      </c>
      <c r="D121" s="48"/>
      <c r="E121" s="18"/>
      <c r="F121" s="18"/>
      <c r="G121" s="15"/>
      <c r="H121" s="19">
        <v>43903</v>
      </c>
      <c r="I121" s="19">
        <v>43972</v>
      </c>
      <c r="J121" s="40">
        <v>43949</v>
      </c>
      <c r="K121" s="41">
        <v>2650</v>
      </c>
      <c r="L121" s="32" t="s">
        <v>62</v>
      </c>
      <c r="M121" s="33">
        <v>4</v>
      </c>
      <c r="N121" s="19">
        <v>43916</v>
      </c>
      <c r="O121" s="32">
        <v>500</v>
      </c>
      <c r="P121" s="25" t="s">
        <v>33</v>
      </c>
      <c r="Q121" s="23"/>
      <c r="R121" s="26"/>
      <c r="S121" s="27">
        <v>1000</v>
      </c>
      <c r="T121" s="28"/>
      <c r="U121" s="23"/>
      <c r="V121" s="25"/>
      <c r="W121" s="27"/>
      <c r="X121" s="28"/>
      <c r="Y121" s="23"/>
      <c r="Z121" s="25"/>
      <c r="AB121" s="28"/>
      <c r="AC121" s="23"/>
      <c r="AD121" s="25"/>
      <c r="AE121" s="22"/>
      <c r="AF121" s="27"/>
      <c r="AG121" s="29">
        <f t="shared" si="2"/>
        <v>1500</v>
      </c>
      <c r="AH121" s="22">
        <f t="shared" si="4"/>
        <v>1150</v>
      </c>
      <c r="AI121" s="36" t="s">
        <v>34</v>
      </c>
      <c r="AJ121" s="37" t="s">
        <v>150</v>
      </c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5"/>
      <c r="EB121" s="25"/>
      <c r="EC121" s="25"/>
      <c r="ED121" s="25"/>
      <c r="EE121" s="25"/>
      <c r="EF121" s="25"/>
      <c r="EG121" s="25"/>
      <c r="EH121" s="25"/>
      <c r="EI121" s="25"/>
      <c r="EJ121" s="25"/>
      <c r="EK121" s="25"/>
      <c r="EL121" s="25"/>
      <c r="EM121" s="25"/>
      <c r="EN121" s="25"/>
      <c r="EO121" s="25"/>
      <c r="EP121" s="25"/>
      <c r="EQ121" s="25"/>
      <c r="ER121" s="25"/>
      <c r="ES121" s="25"/>
      <c r="ET121" s="25"/>
      <c r="EU121" s="25"/>
      <c r="EV121" s="25"/>
      <c r="EW121" s="25"/>
      <c r="EX121" s="25"/>
      <c r="EY121" s="25"/>
      <c r="EZ121" s="25"/>
      <c r="FA121" s="25"/>
      <c r="FB121" s="25"/>
      <c r="FC121" s="25"/>
      <c r="FD121" s="25"/>
      <c r="FE121" s="25"/>
      <c r="FF121" s="25"/>
      <c r="FG121" s="25"/>
      <c r="FH121" s="25"/>
      <c r="FI121" s="25"/>
      <c r="FJ121" s="25"/>
      <c r="FK121" s="25"/>
      <c r="FL121" s="25"/>
      <c r="FM121" s="25"/>
      <c r="FN121" s="25"/>
      <c r="FO121" s="25"/>
      <c r="FP121" s="25"/>
      <c r="FQ121" s="25"/>
      <c r="FR121" s="25"/>
      <c r="FS121" s="25"/>
      <c r="FT121" s="25"/>
      <c r="FU121" s="25"/>
      <c r="FV121" s="25"/>
      <c r="FW121" s="25"/>
      <c r="FX121" s="25"/>
      <c r="FY121" s="25"/>
      <c r="FZ121" s="25"/>
      <c r="GA121" s="25"/>
      <c r="GB121" s="25"/>
      <c r="GC121" s="25"/>
      <c r="GD121" s="25"/>
      <c r="GE121" s="25"/>
      <c r="GF121" s="25"/>
      <c r="GG121" s="25"/>
      <c r="GH121" s="25"/>
      <c r="GI121" s="25"/>
      <c r="GJ121" s="25"/>
      <c r="GK121" s="25"/>
      <c r="GL121" s="25"/>
      <c r="GM121" s="25"/>
      <c r="GN121" s="25"/>
      <c r="GO121" s="25"/>
      <c r="GP121" s="25"/>
      <c r="GQ121" s="25"/>
      <c r="GR121" s="25"/>
      <c r="GS121" s="25"/>
      <c r="GT121" s="25"/>
      <c r="GU121" s="25"/>
      <c r="GV121" s="25"/>
      <c r="GW121" s="25"/>
      <c r="GX121" s="25"/>
      <c r="GY121" s="25"/>
      <c r="GZ121" s="25"/>
      <c r="HA121" s="25"/>
      <c r="HB121" s="25"/>
      <c r="HC121" s="25"/>
      <c r="HD121" s="25"/>
      <c r="HE121" s="25"/>
      <c r="HF121" s="25"/>
      <c r="HG121" s="25"/>
      <c r="HH121" s="25"/>
      <c r="HI121" s="25"/>
      <c r="HJ121" s="25"/>
      <c r="HK121" s="25"/>
      <c r="HL121" s="25"/>
      <c r="HM121" s="25"/>
      <c r="HN121" s="25"/>
      <c r="HO121" s="25"/>
      <c r="HP121" s="25"/>
      <c r="HQ121" s="25"/>
      <c r="HR121" s="25"/>
      <c r="HS121" s="25"/>
      <c r="HT121" s="25"/>
      <c r="HU121" s="25"/>
      <c r="HV121" s="38"/>
      <c r="HW121" s="38"/>
    </row>
    <row r="122" spans="1:231" s="12" customFormat="1" x14ac:dyDescent="0.25">
      <c r="A122" s="14" t="s">
        <v>388</v>
      </c>
      <c r="B122" s="15" t="s">
        <v>86</v>
      </c>
      <c r="C122" s="16" t="s">
        <v>53</v>
      </c>
      <c r="D122" s="17"/>
      <c r="E122" s="18"/>
      <c r="F122" s="18"/>
      <c r="G122" s="15"/>
      <c r="H122" s="19">
        <v>43903</v>
      </c>
      <c r="I122" s="19">
        <v>43973</v>
      </c>
      <c r="J122" s="40">
        <v>43938</v>
      </c>
      <c r="K122" s="41">
        <v>2650</v>
      </c>
      <c r="L122" s="32" t="s">
        <v>120</v>
      </c>
      <c r="M122" s="33">
        <v>8</v>
      </c>
      <c r="N122" s="19">
        <v>43916</v>
      </c>
      <c r="O122" s="32">
        <v>500</v>
      </c>
      <c r="P122" s="25" t="s">
        <v>33</v>
      </c>
      <c r="Q122" s="23"/>
      <c r="R122" s="26"/>
      <c r="S122" s="27">
        <v>1200</v>
      </c>
      <c r="T122" s="28"/>
      <c r="U122" s="23"/>
      <c r="V122" s="25"/>
      <c r="W122" s="27"/>
      <c r="X122" s="28"/>
      <c r="Y122" s="23"/>
      <c r="Z122" s="25"/>
      <c r="AA122" s="27"/>
      <c r="AB122" s="28"/>
      <c r="AC122" s="23"/>
      <c r="AD122" s="25"/>
      <c r="AE122" s="22"/>
      <c r="AF122" s="27"/>
      <c r="AG122" s="29">
        <f t="shared" si="2"/>
        <v>1700</v>
      </c>
      <c r="AH122" s="22">
        <f t="shared" si="4"/>
        <v>950</v>
      </c>
      <c r="AI122" s="36" t="s">
        <v>34</v>
      </c>
      <c r="AJ122" s="37" t="s">
        <v>389</v>
      </c>
      <c r="AK122" s="37" t="s">
        <v>58</v>
      </c>
      <c r="AL122" s="37" t="s">
        <v>154</v>
      </c>
      <c r="AM122" s="37" t="s">
        <v>213</v>
      </c>
      <c r="AN122" s="59" t="s">
        <v>58</v>
      </c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37"/>
      <c r="BV122" s="37"/>
      <c r="BW122" s="37"/>
      <c r="BX122" s="37"/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  <c r="EU122" s="25"/>
      <c r="EV122" s="25"/>
      <c r="EW122" s="25"/>
      <c r="EX122" s="25"/>
      <c r="EY122" s="25"/>
      <c r="EZ122" s="25"/>
      <c r="FA122" s="25"/>
      <c r="FB122" s="25"/>
      <c r="FC122" s="25"/>
      <c r="FD122" s="25"/>
      <c r="FE122" s="25"/>
      <c r="FF122" s="25"/>
      <c r="FG122" s="25"/>
      <c r="FH122" s="25"/>
      <c r="FI122" s="25"/>
      <c r="FJ122" s="25"/>
      <c r="FK122" s="25"/>
      <c r="FL122" s="25"/>
      <c r="FM122" s="25"/>
      <c r="FN122" s="25"/>
      <c r="FO122" s="25"/>
      <c r="FP122" s="25"/>
      <c r="FQ122" s="25"/>
      <c r="FR122" s="25"/>
      <c r="FS122" s="25"/>
      <c r="FT122" s="25"/>
      <c r="FU122" s="25"/>
      <c r="FV122" s="25"/>
      <c r="FW122" s="25"/>
      <c r="FX122" s="25"/>
      <c r="FY122" s="25"/>
      <c r="FZ122" s="25"/>
      <c r="GA122" s="25"/>
      <c r="GB122" s="25"/>
      <c r="GC122" s="25"/>
      <c r="GD122" s="25"/>
      <c r="GE122" s="25"/>
      <c r="GF122" s="25"/>
      <c r="GG122" s="25"/>
      <c r="GH122" s="25"/>
      <c r="GI122" s="25"/>
      <c r="GJ122" s="25"/>
      <c r="GK122" s="25"/>
      <c r="GL122" s="25"/>
      <c r="GM122" s="25"/>
      <c r="GN122" s="25"/>
      <c r="GO122" s="25"/>
      <c r="GP122" s="25"/>
      <c r="GQ122" s="25"/>
      <c r="GR122" s="25"/>
      <c r="GS122" s="25"/>
      <c r="GT122" s="25"/>
      <c r="GU122" s="25"/>
      <c r="GV122" s="25"/>
      <c r="GW122" s="25"/>
      <c r="GX122" s="25"/>
      <c r="GY122" s="25"/>
      <c r="GZ122" s="25"/>
      <c r="HA122" s="25"/>
      <c r="HB122" s="25"/>
      <c r="HC122" s="25"/>
      <c r="HD122" s="25"/>
      <c r="HE122" s="25"/>
      <c r="HF122" s="25"/>
      <c r="HG122" s="25"/>
      <c r="HH122" s="25"/>
      <c r="HI122" s="25"/>
      <c r="HJ122" s="25"/>
      <c r="HK122" s="25"/>
      <c r="HL122" s="25"/>
      <c r="HM122" s="25"/>
      <c r="HN122" s="25"/>
      <c r="HO122" s="25"/>
      <c r="HP122" s="25"/>
      <c r="HQ122" s="25"/>
      <c r="HR122" s="25"/>
      <c r="HS122" s="25"/>
      <c r="HT122" s="25"/>
      <c r="HU122" s="25"/>
    </row>
    <row r="123" spans="1:231" s="15" customFormat="1" x14ac:dyDescent="0.25">
      <c r="A123" s="14" t="s">
        <v>390</v>
      </c>
      <c r="B123" s="15" t="s">
        <v>86</v>
      </c>
      <c r="C123" s="16" t="s">
        <v>53</v>
      </c>
      <c r="D123" s="48"/>
      <c r="E123" s="16"/>
      <c r="F123" s="18" t="s">
        <v>48</v>
      </c>
      <c r="H123" s="19">
        <v>43903</v>
      </c>
      <c r="I123" s="19">
        <v>43991</v>
      </c>
      <c r="J123" s="40">
        <v>43997</v>
      </c>
      <c r="K123" s="41">
        <v>2650</v>
      </c>
      <c r="L123" s="32" t="s">
        <v>100</v>
      </c>
      <c r="M123" s="33">
        <v>4</v>
      </c>
      <c r="N123" s="19">
        <v>43917</v>
      </c>
      <c r="O123" s="32">
        <v>600</v>
      </c>
      <c r="P123" s="25" t="s">
        <v>33</v>
      </c>
      <c r="Q123" s="23"/>
      <c r="R123" s="26"/>
      <c r="S123" s="27">
        <v>800</v>
      </c>
      <c r="T123" s="28"/>
      <c r="U123" s="23"/>
      <c r="V123" s="25"/>
      <c r="W123" s="27"/>
      <c r="X123" s="28" t="s">
        <v>92</v>
      </c>
      <c r="Y123" s="23"/>
      <c r="Z123" s="25"/>
      <c r="AA123" s="27"/>
      <c r="AB123" s="28"/>
      <c r="AC123" s="23"/>
      <c r="AD123" s="25"/>
      <c r="AE123" s="22"/>
      <c r="AF123" s="27"/>
      <c r="AG123" s="29">
        <f t="shared" si="2"/>
        <v>1400</v>
      </c>
      <c r="AH123" s="22">
        <f t="shared" si="4"/>
        <v>1250</v>
      </c>
      <c r="AI123" s="36" t="s">
        <v>34</v>
      </c>
      <c r="AJ123" s="37" t="s">
        <v>35</v>
      </c>
      <c r="AK123" s="37" t="s">
        <v>391</v>
      </c>
      <c r="AL123" s="37" t="s">
        <v>74</v>
      </c>
      <c r="AM123" s="37" t="s">
        <v>70</v>
      </c>
      <c r="AN123" s="37" t="s">
        <v>70</v>
      </c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/>
      <c r="DF123" s="25"/>
      <c r="DG123" s="25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  <c r="DW123" s="25"/>
      <c r="DX123" s="25"/>
      <c r="DY123" s="25"/>
      <c r="DZ123" s="25"/>
      <c r="EA123" s="25"/>
      <c r="EB123" s="25"/>
      <c r="EC123" s="25"/>
      <c r="ED123" s="25"/>
      <c r="EE123" s="25"/>
      <c r="EF123" s="25"/>
      <c r="EG123" s="25"/>
      <c r="EH123" s="25"/>
      <c r="EI123" s="25"/>
      <c r="EJ123" s="25"/>
      <c r="EK123" s="25"/>
      <c r="EL123" s="25"/>
      <c r="EM123" s="25"/>
      <c r="EN123" s="25"/>
      <c r="EO123" s="25"/>
      <c r="EP123" s="25"/>
      <c r="EQ123" s="25"/>
      <c r="ER123" s="25"/>
      <c r="ES123" s="25"/>
      <c r="ET123" s="25"/>
      <c r="EU123" s="25"/>
      <c r="EV123" s="25"/>
      <c r="EW123" s="25"/>
      <c r="EX123" s="25"/>
      <c r="EY123" s="25"/>
      <c r="EZ123" s="25"/>
      <c r="FA123" s="25"/>
      <c r="FB123" s="25"/>
      <c r="FC123" s="25"/>
      <c r="FD123" s="25"/>
      <c r="FE123" s="25"/>
      <c r="FF123" s="25"/>
      <c r="FG123" s="25"/>
      <c r="FH123" s="25"/>
      <c r="FI123" s="25"/>
      <c r="FJ123" s="25"/>
      <c r="FK123" s="25"/>
      <c r="FL123" s="25"/>
      <c r="FM123" s="25"/>
      <c r="FN123" s="25"/>
      <c r="FO123" s="25"/>
      <c r="FP123" s="25"/>
      <c r="FQ123" s="25"/>
      <c r="FR123" s="25"/>
      <c r="FS123" s="25"/>
      <c r="FT123" s="25"/>
      <c r="FU123" s="25"/>
      <c r="FV123" s="25"/>
      <c r="FW123" s="25"/>
      <c r="FX123" s="25"/>
      <c r="FY123" s="25"/>
      <c r="FZ123" s="25"/>
      <c r="GA123" s="25"/>
      <c r="GB123" s="25"/>
      <c r="GC123" s="25"/>
      <c r="GD123" s="25"/>
      <c r="GE123" s="25"/>
      <c r="GF123" s="25"/>
      <c r="GG123" s="25"/>
      <c r="GH123" s="25"/>
      <c r="GI123" s="25"/>
      <c r="GJ123" s="25"/>
      <c r="GK123" s="25"/>
      <c r="GL123" s="25"/>
      <c r="GM123" s="25"/>
      <c r="GN123" s="25"/>
      <c r="GO123" s="25"/>
      <c r="GP123" s="25"/>
      <c r="GQ123" s="25"/>
      <c r="GR123" s="25"/>
      <c r="GS123" s="25"/>
      <c r="GT123" s="25"/>
      <c r="GU123" s="25"/>
      <c r="GV123" s="25"/>
      <c r="GW123" s="25"/>
      <c r="GX123" s="25"/>
      <c r="GY123" s="25"/>
      <c r="GZ123" s="25"/>
      <c r="HA123" s="25"/>
      <c r="HB123" s="25"/>
      <c r="HC123" s="25"/>
      <c r="HD123" s="25"/>
      <c r="HE123" s="25"/>
      <c r="HF123" s="25"/>
      <c r="HG123" s="25"/>
      <c r="HH123" s="25"/>
      <c r="HI123" s="25"/>
      <c r="HJ123" s="25"/>
      <c r="HK123" s="25"/>
      <c r="HL123" s="25"/>
      <c r="HM123" s="25"/>
      <c r="HN123" s="25"/>
      <c r="HO123" s="25"/>
      <c r="HP123" s="25"/>
      <c r="HQ123" s="25"/>
      <c r="HR123" s="25"/>
      <c r="HS123" s="25"/>
      <c r="HT123" s="25"/>
      <c r="HU123" s="25"/>
      <c r="HV123" s="25"/>
      <c r="HW123" s="25"/>
    </row>
    <row r="124" spans="1:231" s="15" customFormat="1" x14ac:dyDescent="0.25">
      <c r="A124" s="14" t="s">
        <v>392</v>
      </c>
      <c r="B124" s="15" t="s">
        <v>86</v>
      </c>
      <c r="C124" s="16" t="s">
        <v>53</v>
      </c>
      <c r="D124" s="48"/>
      <c r="E124" s="18"/>
      <c r="F124" s="18"/>
      <c r="H124" s="19">
        <v>43810</v>
      </c>
      <c r="I124" s="19">
        <v>43853</v>
      </c>
      <c r="J124" s="40">
        <v>43823</v>
      </c>
      <c r="K124" s="41">
        <v>2650</v>
      </c>
      <c r="L124" s="32" t="s">
        <v>173</v>
      </c>
      <c r="M124" s="33">
        <v>15</v>
      </c>
      <c r="N124" s="19">
        <v>43829</v>
      </c>
      <c r="O124" s="32">
        <v>700</v>
      </c>
      <c r="P124" s="15" t="s">
        <v>33</v>
      </c>
      <c r="Q124" s="33">
        <v>6</v>
      </c>
      <c r="R124" s="34">
        <v>43861</v>
      </c>
      <c r="S124" s="35">
        <v>400</v>
      </c>
      <c r="T124" s="42"/>
      <c r="U124" s="33"/>
      <c r="W124" s="35"/>
      <c r="X124" s="42"/>
      <c r="Y124" s="33"/>
      <c r="AA124" s="35"/>
      <c r="AB124" s="42"/>
      <c r="AC124" s="33"/>
      <c r="AE124" s="32">
        <v>0</v>
      </c>
      <c r="AF124" s="35">
        <v>0</v>
      </c>
      <c r="AG124" s="47">
        <f t="shared" si="2"/>
        <v>1100</v>
      </c>
      <c r="AH124" s="32">
        <f t="shared" si="4"/>
        <v>1550</v>
      </c>
      <c r="AI124" s="36" t="s">
        <v>34</v>
      </c>
      <c r="AJ124" s="37" t="s">
        <v>150</v>
      </c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</row>
    <row r="125" spans="1:231" s="15" customFormat="1" x14ac:dyDescent="0.25">
      <c r="A125" s="14" t="s">
        <v>393</v>
      </c>
      <c r="B125" s="15" t="s">
        <v>86</v>
      </c>
      <c r="C125" s="16" t="s">
        <v>53</v>
      </c>
      <c r="D125" s="48"/>
      <c r="E125" s="18"/>
      <c r="F125" s="18"/>
      <c r="H125" s="19">
        <v>43810</v>
      </c>
      <c r="I125" s="19">
        <v>43861</v>
      </c>
      <c r="J125" s="40">
        <v>43865</v>
      </c>
      <c r="K125" s="41">
        <v>2650</v>
      </c>
      <c r="L125" s="32" t="s">
        <v>88</v>
      </c>
      <c r="M125" s="33">
        <v>2</v>
      </c>
      <c r="N125" s="19">
        <v>43858</v>
      </c>
      <c r="O125" s="32">
        <v>700</v>
      </c>
      <c r="P125" s="15" t="s">
        <v>33</v>
      </c>
      <c r="Q125" s="33">
        <v>6</v>
      </c>
      <c r="R125" s="34">
        <v>43861</v>
      </c>
      <c r="S125" s="35">
        <v>800</v>
      </c>
      <c r="T125" s="42"/>
      <c r="U125" s="33"/>
      <c r="W125" s="35"/>
      <c r="X125" s="42"/>
      <c r="Y125" s="33"/>
      <c r="AA125" s="35"/>
      <c r="AB125" s="42"/>
      <c r="AC125" s="33"/>
      <c r="AE125" s="32"/>
      <c r="AF125" s="35"/>
      <c r="AG125" s="47">
        <f t="shared" si="2"/>
        <v>1500</v>
      </c>
      <c r="AH125" s="32">
        <f t="shared" si="4"/>
        <v>1150</v>
      </c>
      <c r="AI125" s="36" t="s">
        <v>34</v>
      </c>
      <c r="AJ125" s="37" t="s">
        <v>150</v>
      </c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</row>
    <row r="126" spans="1:231" s="89" customFormat="1" x14ac:dyDescent="0.25">
      <c r="A126" s="14">
        <v>7520273</v>
      </c>
      <c r="B126" s="15" t="s">
        <v>86</v>
      </c>
      <c r="C126" s="16" t="s">
        <v>394</v>
      </c>
      <c r="D126" s="48"/>
      <c r="E126" s="18"/>
      <c r="F126" s="18"/>
      <c r="G126" s="15"/>
      <c r="H126" s="19">
        <v>43871</v>
      </c>
      <c r="I126" s="19">
        <v>43899</v>
      </c>
      <c r="J126" s="40">
        <v>43906</v>
      </c>
      <c r="K126" s="41">
        <v>2650</v>
      </c>
      <c r="L126" s="32" t="s">
        <v>120</v>
      </c>
      <c r="M126" s="33">
        <v>7</v>
      </c>
      <c r="N126" s="19">
        <v>43890</v>
      </c>
      <c r="O126" s="32">
        <v>1200</v>
      </c>
      <c r="P126" s="15" t="s">
        <v>395</v>
      </c>
      <c r="Q126" s="33">
        <v>30</v>
      </c>
      <c r="R126" s="34">
        <v>43896</v>
      </c>
      <c r="S126" s="35">
        <v>100</v>
      </c>
      <c r="T126" s="42"/>
      <c r="U126" s="33"/>
      <c r="V126" s="15"/>
      <c r="W126" s="35"/>
      <c r="X126" s="42"/>
      <c r="Y126" s="33"/>
      <c r="Z126" s="15"/>
      <c r="AA126" s="35"/>
      <c r="AB126" s="42"/>
      <c r="AC126" s="33"/>
      <c r="AD126" s="15"/>
      <c r="AE126" s="32"/>
      <c r="AF126" s="35"/>
      <c r="AG126" s="47">
        <f t="shared" si="2"/>
        <v>1300</v>
      </c>
      <c r="AH126" s="32">
        <f t="shared" si="4"/>
        <v>1350</v>
      </c>
      <c r="AI126" s="36" t="s">
        <v>199</v>
      </c>
      <c r="AJ126" s="37" t="s">
        <v>396</v>
      </c>
      <c r="AK126" s="37" t="s">
        <v>397</v>
      </c>
      <c r="AL126" s="37" t="s">
        <v>276</v>
      </c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  <c r="FO126" s="15"/>
      <c r="FP126" s="15"/>
      <c r="FQ126" s="15"/>
      <c r="FR126" s="15"/>
      <c r="FS126" s="15"/>
      <c r="FT126" s="15"/>
      <c r="FU126" s="15"/>
      <c r="FV126" s="15"/>
      <c r="FW126" s="15"/>
      <c r="FX126" s="15"/>
      <c r="FY126" s="15"/>
      <c r="FZ126" s="15"/>
      <c r="GA126" s="15"/>
      <c r="GB126" s="15"/>
      <c r="GC126" s="15"/>
      <c r="GD126" s="15"/>
      <c r="GE126" s="15"/>
      <c r="GF126" s="15"/>
      <c r="GG126" s="15"/>
      <c r="GH126" s="15"/>
      <c r="GI126" s="15"/>
      <c r="GJ126" s="15"/>
      <c r="GK126" s="15"/>
      <c r="GL126" s="15"/>
      <c r="GM126" s="15"/>
      <c r="GN126" s="15"/>
      <c r="GO126" s="15"/>
      <c r="GP126" s="15"/>
      <c r="GQ126" s="15"/>
      <c r="GR126" s="15"/>
      <c r="GS126" s="15"/>
      <c r="GT126" s="15"/>
      <c r="GU126" s="15"/>
      <c r="GV126" s="15"/>
      <c r="GW126" s="15"/>
      <c r="GX126" s="15"/>
      <c r="GY126" s="15"/>
      <c r="GZ126" s="15"/>
      <c r="HA126" s="15"/>
      <c r="HB126" s="15"/>
      <c r="HC126" s="15"/>
      <c r="HD126" s="15"/>
      <c r="HE126" s="15"/>
      <c r="HF126" s="15"/>
      <c r="HG126" s="15"/>
      <c r="HH126" s="15"/>
      <c r="HI126" s="15"/>
      <c r="HJ126" s="15"/>
      <c r="HK126" s="15"/>
      <c r="HL126" s="15"/>
      <c r="HM126" s="15"/>
      <c r="HN126" s="15"/>
      <c r="HO126" s="15"/>
      <c r="HP126" s="15"/>
      <c r="HQ126" s="15"/>
      <c r="HR126" s="15"/>
      <c r="HS126" s="15"/>
      <c r="HT126" s="15"/>
      <c r="HU126" s="15"/>
      <c r="HV126" s="15"/>
      <c r="HW126" s="15"/>
    </row>
    <row r="127" spans="1:231" s="15" customFormat="1" x14ac:dyDescent="0.25">
      <c r="A127" s="14" t="s">
        <v>398</v>
      </c>
      <c r="B127" s="15" t="s">
        <v>86</v>
      </c>
      <c r="C127" s="16" t="s">
        <v>198</v>
      </c>
      <c r="D127" s="48"/>
      <c r="E127" s="18"/>
      <c r="F127" s="18"/>
      <c r="H127" s="19">
        <v>43886</v>
      </c>
      <c r="I127" s="19">
        <v>43955</v>
      </c>
      <c r="J127" s="40">
        <v>43959</v>
      </c>
      <c r="K127" s="41">
        <v>2650</v>
      </c>
      <c r="L127" s="32" t="s">
        <v>120</v>
      </c>
      <c r="M127" s="33">
        <v>7</v>
      </c>
      <c r="N127" s="19">
        <v>43890</v>
      </c>
      <c r="O127" s="32">
        <v>700</v>
      </c>
      <c r="P127" s="15" t="s">
        <v>399</v>
      </c>
      <c r="Q127" s="33">
        <v>180</v>
      </c>
      <c r="R127" s="34">
        <v>43903</v>
      </c>
      <c r="S127" s="35">
        <v>1200</v>
      </c>
      <c r="T127" s="42"/>
      <c r="U127" s="33"/>
      <c r="W127" s="35"/>
      <c r="X127" s="42"/>
      <c r="Y127" s="33"/>
      <c r="AA127" s="35"/>
      <c r="AB127" s="42"/>
      <c r="AC127" s="33"/>
      <c r="AE127" s="32"/>
      <c r="AF127" s="35"/>
      <c r="AG127" s="47">
        <f t="shared" si="2"/>
        <v>1900</v>
      </c>
      <c r="AH127" s="32">
        <f t="shared" si="4"/>
        <v>750</v>
      </c>
      <c r="AI127" s="36" t="s">
        <v>199</v>
      </c>
      <c r="AJ127" s="37" t="s">
        <v>400</v>
      </c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</row>
    <row r="128" spans="1:231" s="15" customFormat="1" x14ac:dyDescent="0.25">
      <c r="A128" s="14" t="s">
        <v>401</v>
      </c>
      <c r="B128" s="15" t="s">
        <v>86</v>
      </c>
      <c r="C128" s="16" t="s">
        <v>28</v>
      </c>
      <c r="D128" s="48"/>
      <c r="E128" s="18"/>
      <c r="F128" s="18"/>
      <c r="H128" s="79">
        <v>43859</v>
      </c>
      <c r="I128" s="19">
        <v>43980</v>
      </c>
      <c r="J128" s="40">
        <v>43985</v>
      </c>
      <c r="K128" s="41">
        <v>2650</v>
      </c>
      <c r="L128" s="32" t="s">
        <v>124</v>
      </c>
      <c r="M128" s="33">
        <v>5</v>
      </c>
      <c r="N128" s="19">
        <v>43890</v>
      </c>
      <c r="O128" s="32">
        <v>700</v>
      </c>
      <c r="P128" s="15" t="s">
        <v>402</v>
      </c>
      <c r="Q128" s="33">
        <v>69</v>
      </c>
      <c r="R128" s="34">
        <v>43981</v>
      </c>
      <c r="S128" s="35">
        <v>500</v>
      </c>
      <c r="T128" s="42" t="s">
        <v>33</v>
      </c>
      <c r="U128" s="33">
        <v>30</v>
      </c>
      <c r="V128" s="19">
        <v>43896</v>
      </c>
      <c r="W128" s="35">
        <v>260</v>
      </c>
      <c r="X128" s="42" t="s">
        <v>19</v>
      </c>
      <c r="Y128" s="43" t="s">
        <v>149</v>
      </c>
      <c r="Z128" s="19">
        <v>43896</v>
      </c>
      <c r="AA128" s="35">
        <v>80</v>
      </c>
      <c r="AB128" s="28"/>
      <c r="AC128" s="23"/>
      <c r="AD128" s="25"/>
      <c r="AE128" s="22"/>
      <c r="AF128" s="27"/>
      <c r="AG128" s="29">
        <f t="shared" si="2"/>
        <v>1460</v>
      </c>
      <c r="AH128" s="22">
        <f t="shared" si="4"/>
        <v>1190</v>
      </c>
      <c r="AI128" s="36" t="s">
        <v>34</v>
      </c>
      <c r="AJ128" s="37" t="s">
        <v>403</v>
      </c>
      <c r="AK128" s="37" t="s">
        <v>35</v>
      </c>
      <c r="AL128" s="37" t="s">
        <v>66</v>
      </c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  <c r="BV128" s="37"/>
      <c r="BW128" s="37"/>
      <c r="BX128" s="37"/>
      <c r="BY128" s="37"/>
      <c r="BZ128" s="37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  <c r="DW128" s="37"/>
      <c r="DX128" s="37"/>
      <c r="DY128" s="37"/>
      <c r="DZ128" s="37"/>
      <c r="EA128" s="37"/>
      <c r="EB128" s="25"/>
      <c r="EC128" s="25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25"/>
      <c r="ER128" s="25"/>
      <c r="ES128" s="25"/>
      <c r="ET128" s="25"/>
      <c r="EU128" s="25"/>
      <c r="EV128" s="25"/>
      <c r="EW128" s="25"/>
      <c r="EX128" s="25"/>
      <c r="EY128" s="25"/>
      <c r="EZ128" s="25"/>
      <c r="FA128" s="25"/>
      <c r="FB128" s="25"/>
      <c r="FC128" s="25"/>
      <c r="FD128" s="25"/>
      <c r="FE128" s="25"/>
      <c r="FF128" s="25"/>
      <c r="FG128" s="25"/>
      <c r="FH128" s="25"/>
      <c r="FI128" s="25"/>
      <c r="FJ128" s="25"/>
      <c r="FK128" s="25"/>
      <c r="FL128" s="25"/>
      <c r="FM128" s="25"/>
      <c r="FN128" s="25"/>
      <c r="FO128" s="25"/>
      <c r="FP128" s="25"/>
      <c r="FQ128" s="25"/>
      <c r="FR128" s="25"/>
      <c r="FS128" s="25"/>
      <c r="FT128" s="25"/>
      <c r="FU128" s="25"/>
      <c r="FV128" s="25"/>
      <c r="FW128" s="25"/>
      <c r="FX128" s="25"/>
      <c r="FY128" s="25"/>
      <c r="FZ128" s="25"/>
      <c r="GA128" s="25"/>
      <c r="GB128" s="25"/>
      <c r="GC128" s="25"/>
      <c r="GD128" s="25"/>
      <c r="GE128" s="25"/>
      <c r="GF128" s="25"/>
      <c r="GG128" s="25"/>
      <c r="GH128" s="25"/>
      <c r="GI128" s="25"/>
      <c r="GJ128" s="25"/>
      <c r="GK128" s="25"/>
      <c r="GL128" s="25"/>
      <c r="GM128" s="25"/>
      <c r="GN128" s="25"/>
      <c r="GO128" s="25"/>
      <c r="GP128" s="25"/>
      <c r="GQ128" s="25"/>
      <c r="GR128" s="25"/>
      <c r="GS128" s="25"/>
      <c r="GT128" s="25"/>
      <c r="GU128" s="25"/>
      <c r="GV128" s="25"/>
      <c r="GW128" s="25"/>
      <c r="GX128" s="25"/>
      <c r="GY128" s="25"/>
      <c r="GZ128" s="25"/>
      <c r="HA128" s="25"/>
      <c r="HB128" s="25"/>
      <c r="HC128" s="25"/>
      <c r="HD128" s="25"/>
      <c r="HE128" s="25"/>
      <c r="HF128" s="25"/>
      <c r="HG128" s="25"/>
      <c r="HH128" s="25"/>
      <c r="HI128" s="25"/>
      <c r="HJ128" s="25"/>
      <c r="HK128" s="25"/>
      <c r="HL128" s="25"/>
      <c r="HM128" s="25"/>
      <c r="HN128" s="25"/>
      <c r="HO128" s="25"/>
      <c r="HP128" s="25"/>
      <c r="HQ128" s="38"/>
      <c r="HR128" s="38"/>
      <c r="HS128" s="38"/>
      <c r="HT128" s="38"/>
      <c r="HU128" s="90"/>
      <c r="HV128" s="38"/>
      <c r="HW128" s="38"/>
    </row>
    <row r="129" spans="1:231" s="15" customFormat="1" x14ac:dyDescent="0.25">
      <c r="A129" s="14" t="s">
        <v>404</v>
      </c>
      <c r="B129" s="15" t="s">
        <v>86</v>
      </c>
      <c r="C129" s="16" t="s">
        <v>28</v>
      </c>
      <c r="D129" s="48"/>
      <c r="E129" s="18"/>
      <c r="F129" s="18"/>
      <c r="H129" s="79">
        <v>43859</v>
      </c>
      <c r="I129" s="19">
        <v>43970</v>
      </c>
      <c r="J129" s="40">
        <v>43966</v>
      </c>
      <c r="K129" s="41">
        <v>2650</v>
      </c>
      <c r="L129" s="32" t="s">
        <v>173</v>
      </c>
      <c r="M129" s="33">
        <v>2</v>
      </c>
      <c r="N129" s="19">
        <v>43916</v>
      </c>
      <c r="O129" s="32">
        <v>800</v>
      </c>
      <c r="P129" s="25" t="s">
        <v>402</v>
      </c>
      <c r="Q129" s="23"/>
      <c r="R129" s="26"/>
      <c r="S129" s="27">
        <v>600</v>
      </c>
      <c r="T129" s="42" t="s">
        <v>101</v>
      </c>
      <c r="U129" s="33">
        <v>242</v>
      </c>
      <c r="V129" s="19">
        <v>44006</v>
      </c>
      <c r="W129" s="35">
        <v>225</v>
      </c>
      <c r="X129" s="42" t="s">
        <v>19</v>
      </c>
      <c r="Y129" s="43" t="s">
        <v>149</v>
      </c>
      <c r="Z129" s="19">
        <v>43896</v>
      </c>
      <c r="AA129" s="35">
        <v>80</v>
      </c>
      <c r="AB129" s="28"/>
      <c r="AC129" s="23"/>
      <c r="AD129" s="25"/>
      <c r="AE129" s="22"/>
      <c r="AF129" s="27"/>
      <c r="AG129" s="29">
        <f t="shared" si="2"/>
        <v>1625</v>
      </c>
      <c r="AH129" s="22">
        <f t="shared" si="4"/>
        <v>1025</v>
      </c>
      <c r="AI129" s="36" t="s">
        <v>34</v>
      </c>
      <c r="AJ129" s="37" t="s">
        <v>35</v>
      </c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  <c r="BS129" s="37"/>
      <c r="BT129" s="37"/>
      <c r="BU129" s="37"/>
      <c r="BV129" s="37"/>
      <c r="BW129" s="37"/>
      <c r="BX129" s="37"/>
      <c r="BY129" s="37"/>
      <c r="BZ129" s="37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  <c r="DK129" s="37"/>
      <c r="DL129" s="37"/>
      <c r="DM129" s="37"/>
      <c r="DN129" s="37"/>
      <c r="DO129" s="37"/>
      <c r="DP129" s="37"/>
      <c r="DQ129" s="37"/>
      <c r="DR129" s="37"/>
      <c r="DS129" s="37"/>
      <c r="DT129" s="37"/>
      <c r="DU129" s="37"/>
      <c r="DV129" s="37"/>
      <c r="DW129" s="37"/>
      <c r="DX129" s="37"/>
      <c r="DY129" s="37"/>
      <c r="DZ129" s="37"/>
      <c r="EA129" s="37"/>
      <c r="EB129" s="25"/>
      <c r="EC129" s="25"/>
      <c r="ED129" s="25"/>
      <c r="EE129" s="25"/>
      <c r="EF129" s="25"/>
      <c r="EG129" s="25"/>
      <c r="EH129" s="25"/>
      <c r="EI129" s="25"/>
      <c r="EJ129" s="25"/>
      <c r="EK129" s="25"/>
      <c r="EL129" s="25"/>
      <c r="EM129" s="25"/>
      <c r="EN129" s="25"/>
      <c r="EO129" s="25"/>
      <c r="EP129" s="25"/>
      <c r="EQ129" s="25"/>
      <c r="ER129" s="25"/>
      <c r="ES129" s="25"/>
      <c r="ET129" s="25"/>
      <c r="EU129" s="25"/>
      <c r="EV129" s="25"/>
      <c r="EW129" s="25"/>
      <c r="EX129" s="25"/>
      <c r="EY129" s="25"/>
      <c r="EZ129" s="25"/>
      <c r="FA129" s="25"/>
      <c r="FB129" s="25"/>
      <c r="FC129" s="25"/>
      <c r="FD129" s="25"/>
      <c r="FE129" s="25"/>
      <c r="FF129" s="25"/>
      <c r="FG129" s="25"/>
      <c r="FH129" s="25"/>
      <c r="FI129" s="25"/>
      <c r="FJ129" s="25"/>
      <c r="FK129" s="25"/>
      <c r="FL129" s="25"/>
      <c r="FM129" s="25"/>
      <c r="FN129" s="25"/>
      <c r="FO129" s="25"/>
      <c r="FP129" s="25"/>
      <c r="FQ129" s="25"/>
      <c r="FR129" s="25"/>
      <c r="FS129" s="25"/>
      <c r="FT129" s="25"/>
      <c r="FU129" s="25"/>
      <c r="FV129" s="25"/>
      <c r="FW129" s="25"/>
      <c r="FX129" s="25"/>
      <c r="FY129" s="25"/>
      <c r="FZ129" s="25"/>
      <c r="GA129" s="25"/>
      <c r="GB129" s="25"/>
      <c r="GC129" s="25"/>
      <c r="GD129" s="25"/>
      <c r="GE129" s="25"/>
      <c r="GF129" s="25"/>
      <c r="GG129" s="25"/>
      <c r="GH129" s="25"/>
      <c r="GI129" s="25"/>
      <c r="GJ129" s="25"/>
      <c r="GK129" s="25"/>
      <c r="GL129" s="25"/>
      <c r="GM129" s="25"/>
      <c r="GN129" s="25"/>
      <c r="GO129" s="25"/>
      <c r="GP129" s="25"/>
      <c r="GQ129" s="25"/>
      <c r="GR129" s="25"/>
      <c r="GS129" s="25"/>
      <c r="GT129" s="25"/>
      <c r="GU129" s="25"/>
      <c r="GV129" s="25"/>
      <c r="GW129" s="25"/>
      <c r="GX129" s="25"/>
      <c r="GY129" s="25"/>
      <c r="GZ129" s="25"/>
      <c r="HA129" s="25"/>
      <c r="HB129" s="25"/>
      <c r="HC129" s="25"/>
      <c r="HD129" s="25"/>
      <c r="HE129" s="25"/>
      <c r="HF129" s="25"/>
      <c r="HG129" s="25"/>
      <c r="HH129" s="25"/>
      <c r="HI129" s="25"/>
      <c r="HJ129" s="25"/>
      <c r="HK129" s="25"/>
      <c r="HL129" s="25"/>
      <c r="HM129" s="25"/>
      <c r="HN129" s="25"/>
      <c r="HO129" s="25"/>
      <c r="HP129" s="25"/>
      <c r="HQ129" s="25"/>
      <c r="HR129" s="25"/>
      <c r="HS129" s="25"/>
      <c r="HT129" s="25"/>
    </row>
    <row r="130" spans="1:231" s="15" customFormat="1" x14ac:dyDescent="0.25">
      <c r="A130" s="14" t="s">
        <v>405</v>
      </c>
      <c r="B130" s="15" t="s">
        <v>86</v>
      </c>
      <c r="C130" s="16" t="s">
        <v>28</v>
      </c>
      <c r="D130" s="48"/>
      <c r="E130" s="16"/>
      <c r="F130" s="18" t="s">
        <v>209</v>
      </c>
      <c r="H130" s="79">
        <v>43880</v>
      </c>
      <c r="I130" s="19">
        <v>43991</v>
      </c>
      <c r="J130" s="40">
        <v>43985</v>
      </c>
      <c r="K130" s="41">
        <v>2650</v>
      </c>
      <c r="L130" s="22" t="s">
        <v>114</v>
      </c>
      <c r="M130" s="23"/>
      <c r="N130" s="24"/>
      <c r="O130" s="22">
        <v>800</v>
      </c>
      <c r="P130" s="15" t="s">
        <v>402</v>
      </c>
      <c r="Q130" s="33">
        <v>65</v>
      </c>
      <c r="R130" s="34">
        <v>43981</v>
      </c>
      <c r="S130" s="35">
        <v>500</v>
      </c>
      <c r="T130" s="42" t="s">
        <v>101</v>
      </c>
      <c r="U130" s="33">
        <v>242</v>
      </c>
      <c r="V130" s="19">
        <v>44006</v>
      </c>
      <c r="W130" s="35">
        <v>225</v>
      </c>
      <c r="X130" s="42"/>
      <c r="Y130" s="23"/>
      <c r="Z130" s="25"/>
      <c r="AA130" s="27"/>
      <c r="AB130" s="28"/>
      <c r="AC130" s="23"/>
      <c r="AD130" s="25"/>
      <c r="AE130" s="22"/>
      <c r="AF130" s="27"/>
      <c r="AG130" s="29">
        <f t="shared" ref="AG130:AG193" si="5">+S130+O130+AE130+AF130+W130</f>
        <v>1525</v>
      </c>
      <c r="AH130" s="22">
        <f t="shared" si="4"/>
        <v>1125</v>
      </c>
      <c r="AI130" s="36" t="s">
        <v>34</v>
      </c>
      <c r="AJ130" s="37" t="s">
        <v>406</v>
      </c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/>
      <c r="BS130" s="37"/>
      <c r="BT130" s="37"/>
      <c r="BU130" s="37"/>
      <c r="BV130" s="37"/>
      <c r="BW130" s="37"/>
      <c r="BX130" s="37"/>
      <c r="BY130" s="37"/>
      <c r="BZ130" s="37"/>
      <c r="CA130" s="37"/>
      <c r="CB130" s="37"/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37"/>
      <c r="DR130" s="37"/>
      <c r="DS130" s="37"/>
      <c r="DT130" s="37"/>
      <c r="DU130" s="37"/>
      <c r="DV130" s="37"/>
      <c r="DW130" s="37"/>
      <c r="DX130" s="37"/>
      <c r="DY130" s="37"/>
      <c r="DZ130" s="37"/>
      <c r="EA130" s="37"/>
      <c r="EB130" s="25"/>
      <c r="EC130" s="25"/>
      <c r="ED130" s="25"/>
      <c r="EE130" s="25"/>
      <c r="EF130" s="25"/>
      <c r="EG130" s="25"/>
      <c r="EH130" s="25"/>
      <c r="EI130" s="25"/>
      <c r="EJ130" s="25"/>
      <c r="EK130" s="25"/>
      <c r="EL130" s="25"/>
      <c r="EM130" s="25"/>
      <c r="EN130" s="25"/>
      <c r="EO130" s="25"/>
      <c r="EP130" s="25"/>
      <c r="EQ130" s="25"/>
      <c r="ER130" s="25"/>
      <c r="ES130" s="25"/>
      <c r="ET130" s="25"/>
      <c r="EU130" s="25"/>
      <c r="EV130" s="25"/>
      <c r="EW130" s="25"/>
      <c r="EX130" s="25"/>
      <c r="EY130" s="25"/>
      <c r="EZ130" s="25"/>
      <c r="FA130" s="25"/>
      <c r="FB130" s="25"/>
      <c r="FC130" s="25"/>
      <c r="FD130" s="25"/>
      <c r="FE130" s="25"/>
      <c r="FF130" s="25"/>
      <c r="FG130" s="25"/>
      <c r="FH130" s="25"/>
      <c r="FI130" s="25"/>
      <c r="FJ130" s="25"/>
      <c r="FK130" s="25"/>
      <c r="FL130" s="25"/>
      <c r="FM130" s="25"/>
      <c r="FN130" s="25"/>
      <c r="FO130" s="25"/>
      <c r="FP130" s="25"/>
      <c r="FQ130" s="25"/>
      <c r="FR130" s="25"/>
      <c r="FS130" s="25"/>
      <c r="FT130" s="25"/>
      <c r="FU130" s="25"/>
      <c r="FV130" s="25"/>
      <c r="FW130" s="25"/>
      <c r="FX130" s="25"/>
      <c r="FY130" s="25"/>
      <c r="FZ130" s="25"/>
      <c r="GA130" s="25"/>
      <c r="GB130" s="25"/>
      <c r="GC130" s="25"/>
      <c r="GD130" s="25"/>
      <c r="GE130" s="25"/>
      <c r="GF130" s="25"/>
      <c r="GG130" s="25"/>
      <c r="GH130" s="25"/>
      <c r="GI130" s="25"/>
      <c r="GJ130" s="25"/>
      <c r="GK130" s="25"/>
      <c r="GL130" s="25"/>
      <c r="GM130" s="25"/>
      <c r="GN130" s="25"/>
      <c r="GO130" s="25"/>
      <c r="GP130" s="25"/>
      <c r="GQ130" s="25"/>
      <c r="GR130" s="25"/>
      <c r="GS130" s="25"/>
      <c r="GT130" s="25"/>
      <c r="GU130" s="25"/>
      <c r="GV130" s="25"/>
      <c r="GW130" s="25"/>
      <c r="GX130" s="25"/>
      <c r="GY130" s="25"/>
      <c r="GZ130" s="25"/>
      <c r="HA130" s="25"/>
      <c r="HB130" s="25"/>
      <c r="HC130" s="25"/>
      <c r="HD130" s="25"/>
      <c r="HE130" s="25"/>
      <c r="HF130" s="25"/>
      <c r="HG130" s="25"/>
      <c r="HH130" s="25"/>
      <c r="HI130" s="25"/>
      <c r="HJ130" s="25"/>
      <c r="HK130" s="25"/>
      <c r="HL130" s="25"/>
      <c r="HM130" s="25"/>
      <c r="HN130" s="25"/>
      <c r="HO130" s="25"/>
      <c r="HP130" s="25"/>
      <c r="HQ130" s="25"/>
      <c r="HR130" s="25"/>
      <c r="HS130" s="25"/>
      <c r="HT130" s="25"/>
      <c r="HV130" s="25"/>
      <c r="HW130" s="25"/>
    </row>
    <row r="131" spans="1:231" s="15" customFormat="1" x14ac:dyDescent="0.25">
      <c r="A131" s="14" t="s">
        <v>407</v>
      </c>
      <c r="B131" s="15" t="s">
        <v>86</v>
      </c>
      <c r="C131" s="16" t="s">
        <v>28</v>
      </c>
      <c r="D131" s="48"/>
      <c r="E131" s="16"/>
      <c r="F131" s="18"/>
      <c r="H131" s="79">
        <v>43871</v>
      </c>
      <c r="I131" s="19">
        <v>43985</v>
      </c>
      <c r="J131" s="40">
        <v>43966</v>
      </c>
      <c r="K131" s="41">
        <v>2650</v>
      </c>
      <c r="L131" s="32" t="s">
        <v>124</v>
      </c>
      <c r="M131" s="33">
        <v>5</v>
      </c>
      <c r="N131" s="19">
        <v>43890</v>
      </c>
      <c r="O131" s="32">
        <v>700</v>
      </c>
      <c r="P131" s="15" t="s">
        <v>402</v>
      </c>
      <c r="Q131" s="33">
        <v>67</v>
      </c>
      <c r="R131" s="34">
        <v>43981</v>
      </c>
      <c r="S131" s="35">
        <v>600</v>
      </c>
      <c r="T131" s="42" t="s">
        <v>101</v>
      </c>
      <c r="U131" s="33">
        <v>242</v>
      </c>
      <c r="V131" s="19">
        <v>44006</v>
      </c>
      <c r="W131" s="35">
        <v>225</v>
      </c>
      <c r="X131" s="42" t="s">
        <v>19</v>
      </c>
      <c r="Y131" s="51" t="s">
        <v>408</v>
      </c>
      <c r="Z131" s="24">
        <v>43888</v>
      </c>
      <c r="AA131" s="27">
        <v>80</v>
      </c>
      <c r="AB131" s="28"/>
      <c r="AC131" s="23"/>
      <c r="AD131" s="25"/>
      <c r="AE131" s="22"/>
      <c r="AF131" s="27"/>
      <c r="AG131" s="29">
        <f t="shared" si="5"/>
        <v>1525</v>
      </c>
      <c r="AH131" s="22">
        <f t="shared" si="4"/>
        <v>1125</v>
      </c>
      <c r="AI131" s="36" t="s">
        <v>34</v>
      </c>
      <c r="AJ131" s="37" t="s">
        <v>66</v>
      </c>
      <c r="AK131" s="37" t="s">
        <v>35</v>
      </c>
      <c r="AL131" s="37" t="s">
        <v>129</v>
      </c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37"/>
      <c r="DR131" s="37"/>
      <c r="DS131" s="37"/>
      <c r="DT131" s="37"/>
      <c r="DU131" s="37"/>
      <c r="DV131" s="37"/>
      <c r="DW131" s="37"/>
      <c r="DX131" s="37"/>
      <c r="DY131" s="37"/>
      <c r="DZ131" s="37"/>
      <c r="EA131" s="37"/>
      <c r="EB131" s="25"/>
      <c r="EC131" s="25"/>
      <c r="ED131" s="25"/>
      <c r="EE131" s="25"/>
      <c r="EF131" s="25"/>
      <c r="EG131" s="25"/>
      <c r="EH131" s="25"/>
      <c r="EI131" s="25"/>
      <c r="EJ131" s="25"/>
      <c r="EK131" s="25"/>
      <c r="EL131" s="25"/>
      <c r="EM131" s="25"/>
      <c r="EN131" s="25"/>
      <c r="EO131" s="25"/>
      <c r="EP131" s="25"/>
      <c r="EQ131" s="25"/>
      <c r="ER131" s="25"/>
      <c r="ES131" s="25"/>
      <c r="ET131" s="25"/>
      <c r="EU131" s="25"/>
      <c r="EV131" s="25"/>
      <c r="EW131" s="25"/>
      <c r="EX131" s="25"/>
      <c r="EY131" s="25"/>
      <c r="EZ131" s="25"/>
      <c r="FA131" s="25"/>
      <c r="FB131" s="25"/>
      <c r="FC131" s="25"/>
      <c r="FD131" s="25"/>
      <c r="FE131" s="25"/>
      <c r="FF131" s="25"/>
      <c r="FG131" s="25"/>
      <c r="FH131" s="25"/>
      <c r="FI131" s="25"/>
      <c r="FJ131" s="25"/>
      <c r="FK131" s="25"/>
      <c r="FL131" s="25"/>
      <c r="FM131" s="25"/>
      <c r="FN131" s="25"/>
      <c r="FO131" s="25"/>
      <c r="FP131" s="25"/>
      <c r="FQ131" s="25"/>
      <c r="FR131" s="25"/>
      <c r="FS131" s="25"/>
      <c r="FT131" s="25"/>
      <c r="FU131" s="25"/>
      <c r="FV131" s="25"/>
      <c r="FW131" s="25"/>
      <c r="FX131" s="25"/>
      <c r="FY131" s="25"/>
      <c r="FZ131" s="25"/>
      <c r="GA131" s="25"/>
      <c r="GB131" s="25"/>
      <c r="GC131" s="25"/>
      <c r="GD131" s="25"/>
      <c r="GE131" s="25"/>
      <c r="GF131" s="25"/>
      <c r="GG131" s="25"/>
      <c r="GH131" s="25"/>
      <c r="GI131" s="25"/>
      <c r="GJ131" s="25"/>
      <c r="GK131" s="25"/>
      <c r="GL131" s="25"/>
      <c r="GM131" s="25"/>
      <c r="GN131" s="25"/>
      <c r="GO131" s="25"/>
      <c r="GP131" s="25"/>
      <c r="GQ131" s="25"/>
      <c r="GR131" s="25"/>
      <c r="GS131" s="25"/>
      <c r="GT131" s="25"/>
      <c r="GU131" s="25"/>
      <c r="GV131" s="25"/>
      <c r="GW131" s="25"/>
      <c r="GX131" s="25"/>
      <c r="GY131" s="25"/>
      <c r="GZ131" s="25"/>
      <c r="HA131" s="25"/>
      <c r="HB131" s="25"/>
      <c r="HC131" s="25"/>
      <c r="HD131" s="25"/>
      <c r="HE131" s="25"/>
      <c r="HF131" s="25"/>
      <c r="HG131" s="25"/>
      <c r="HH131" s="25"/>
      <c r="HI131" s="25"/>
      <c r="HJ131" s="25"/>
      <c r="HK131" s="25"/>
      <c r="HL131" s="25"/>
      <c r="HM131" s="25"/>
      <c r="HN131" s="25"/>
      <c r="HO131" s="25"/>
      <c r="HP131" s="25"/>
      <c r="HQ131" s="25"/>
      <c r="HR131" s="25"/>
      <c r="HS131" s="25"/>
      <c r="HT131" s="25"/>
      <c r="HV131" s="37"/>
      <c r="HW131" s="37"/>
    </row>
    <row r="132" spans="1:231" s="50" customFormat="1" x14ac:dyDescent="0.25">
      <c r="A132" s="14" t="s">
        <v>409</v>
      </c>
      <c r="B132" s="15" t="s">
        <v>86</v>
      </c>
      <c r="C132" s="16" t="s">
        <v>53</v>
      </c>
      <c r="D132" s="48"/>
      <c r="E132" s="18"/>
      <c r="F132" s="18"/>
      <c r="G132" s="15"/>
      <c r="H132" s="79">
        <v>43879</v>
      </c>
      <c r="I132" s="19">
        <v>43977</v>
      </c>
      <c r="J132" s="40">
        <v>43985</v>
      </c>
      <c r="K132" s="41">
        <v>2650</v>
      </c>
      <c r="L132" s="32" t="s">
        <v>88</v>
      </c>
      <c r="M132" s="33">
        <v>3</v>
      </c>
      <c r="N132" s="19">
        <v>43893</v>
      </c>
      <c r="O132" s="32">
        <v>700</v>
      </c>
      <c r="P132" s="15" t="s">
        <v>410</v>
      </c>
      <c r="Q132" s="33">
        <v>140</v>
      </c>
      <c r="R132" s="34">
        <v>43980</v>
      </c>
      <c r="S132" s="35">
        <v>1200</v>
      </c>
      <c r="T132" s="28"/>
      <c r="U132" s="23"/>
      <c r="V132" s="25"/>
      <c r="W132" s="27"/>
      <c r="X132" s="42" t="s">
        <v>19</v>
      </c>
      <c r="Y132" s="51" t="s">
        <v>149</v>
      </c>
      <c r="Z132" s="24">
        <v>43896</v>
      </c>
      <c r="AA132" s="57">
        <v>80</v>
      </c>
      <c r="AB132" s="28"/>
      <c r="AC132" s="23"/>
      <c r="AD132" s="25"/>
      <c r="AE132" s="22"/>
      <c r="AF132" s="27"/>
      <c r="AG132" s="29">
        <f t="shared" si="5"/>
        <v>1900</v>
      </c>
      <c r="AH132" s="22">
        <f t="shared" si="4"/>
        <v>750</v>
      </c>
      <c r="AI132" s="36" t="s">
        <v>34</v>
      </c>
      <c r="AJ132" s="37" t="s">
        <v>297</v>
      </c>
      <c r="AK132" s="37" t="s">
        <v>56</v>
      </c>
      <c r="AL132" s="37" t="s">
        <v>35</v>
      </c>
      <c r="AM132" s="37" t="s">
        <v>213</v>
      </c>
      <c r="AN132" s="37" t="s">
        <v>146</v>
      </c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/>
      <c r="BS132" s="37"/>
      <c r="BT132" s="37"/>
      <c r="BU132" s="37"/>
      <c r="BV132" s="37"/>
      <c r="BW132" s="37"/>
      <c r="BX132" s="37"/>
      <c r="BY132" s="37"/>
      <c r="BZ132" s="37"/>
      <c r="CA132" s="37"/>
      <c r="CB132" s="37"/>
      <c r="CC132" s="37"/>
      <c r="CD132" s="37"/>
      <c r="CE132" s="37"/>
      <c r="CF132" s="37"/>
      <c r="CG132" s="37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  <c r="CX132" s="37"/>
      <c r="CY132" s="37"/>
      <c r="CZ132" s="37"/>
      <c r="DA132" s="37"/>
      <c r="DB132" s="37"/>
      <c r="DC132" s="37"/>
      <c r="DD132" s="37"/>
      <c r="DE132" s="37"/>
      <c r="DF132" s="37"/>
      <c r="DG132" s="37"/>
      <c r="DH132" s="37"/>
      <c r="DI132" s="37"/>
      <c r="DJ132" s="37"/>
      <c r="DK132" s="37"/>
      <c r="DL132" s="37"/>
      <c r="DM132" s="37"/>
      <c r="DN132" s="37"/>
      <c r="DO132" s="37"/>
      <c r="DP132" s="37"/>
      <c r="DQ132" s="37"/>
      <c r="DR132" s="37"/>
      <c r="DS132" s="37"/>
      <c r="DT132" s="37"/>
      <c r="DU132" s="37"/>
      <c r="DV132" s="37"/>
      <c r="DW132" s="37"/>
      <c r="DX132" s="37"/>
      <c r="DY132" s="37"/>
      <c r="DZ132" s="37"/>
      <c r="EA132" s="37"/>
      <c r="EB132" s="25"/>
      <c r="EC132" s="25"/>
      <c r="ED132" s="25"/>
      <c r="EE132" s="25"/>
      <c r="EF132" s="25"/>
      <c r="EG132" s="25"/>
      <c r="EH132" s="25"/>
      <c r="EI132" s="25"/>
      <c r="EJ132" s="25"/>
      <c r="EK132" s="25"/>
      <c r="EL132" s="25"/>
      <c r="EM132" s="25"/>
      <c r="EN132" s="25"/>
      <c r="EO132" s="25"/>
      <c r="EP132" s="25"/>
      <c r="EQ132" s="25"/>
      <c r="ER132" s="25"/>
      <c r="ES132" s="25"/>
      <c r="ET132" s="25"/>
      <c r="EU132" s="25"/>
      <c r="EV132" s="25"/>
      <c r="EW132" s="25"/>
      <c r="EX132" s="25"/>
      <c r="EY132" s="25"/>
      <c r="EZ132" s="25"/>
      <c r="FA132" s="25"/>
      <c r="FB132" s="25"/>
      <c r="FC132" s="25"/>
      <c r="FD132" s="25"/>
      <c r="FE132" s="25"/>
      <c r="FF132" s="25"/>
      <c r="FG132" s="25"/>
      <c r="FH132" s="25"/>
      <c r="FI132" s="25"/>
      <c r="FJ132" s="25"/>
      <c r="FK132" s="25"/>
      <c r="FL132" s="25"/>
      <c r="FM132" s="25"/>
      <c r="FN132" s="25"/>
      <c r="FO132" s="25"/>
      <c r="FP132" s="25"/>
      <c r="FQ132" s="25"/>
      <c r="FR132" s="25"/>
      <c r="FS132" s="25"/>
      <c r="FT132" s="25"/>
      <c r="FU132" s="25"/>
      <c r="FV132" s="25"/>
      <c r="FW132" s="25"/>
      <c r="FX132" s="25"/>
      <c r="FY132" s="25"/>
      <c r="FZ132" s="25"/>
      <c r="GA132" s="25"/>
      <c r="GB132" s="25"/>
      <c r="GC132" s="25"/>
      <c r="GD132" s="25"/>
      <c r="GE132" s="25"/>
      <c r="GF132" s="25"/>
      <c r="GG132" s="25"/>
      <c r="GH132" s="25"/>
      <c r="GI132" s="25"/>
      <c r="GJ132" s="25"/>
      <c r="GK132" s="25"/>
      <c r="GL132" s="25"/>
      <c r="GM132" s="25"/>
      <c r="GN132" s="25"/>
      <c r="GO132" s="25"/>
      <c r="GP132" s="25"/>
      <c r="GQ132" s="25"/>
      <c r="GR132" s="25"/>
      <c r="GS132" s="25"/>
      <c r="GT132" s="25"/>
      <c r="GU132" s="25"/>
      <c r="GV132" s="25"/>
      <c r="GW132" s="25"/>
      <c r="GX132" s="25"/>
      <c r="GY132" s="25"/>
      <c r="GZ132" s="25"/>
      <c r="HA132" s="25"/>
      <c r="HB132" s="25"/>
      <c r="HC132" s="25"/>
      <c r="HD132" s="25"/>
      <c r="HE132" s="25"/>
      <c r="HF132" s="25"/>
      <c r="HG132" s="25"/>
      <c r="HH132" s="25"/>
      <c r="HI132" s="25"/>
      <c r="HJ132" s="25"/>
      <c r="HK132" s="25"/>
      <c r="HL132" s="25"/>
      <c r="HM132" s="25"/>
      <c r="HN132" s="25"/>
      <c r="HO132" s="25"/>
      <c r="HP132" s="25"/>
      <c r="HQ132" s="25"/>
      <c r="HR132" s="25"/>
      <c r="HS132" s="25"/>
      <c r="HT132" s="25"/>
      <c r="HU132" s="15"/>
      <c r="HV132" s="37"/>
      <c r="HW132" s="37"/>
    </row>
    <row r="133" spans="1:231" x14ac:dyDescent="0.25">
      <c r="A133" s="14" t="s">
        <v>411</v>
      </c>
      <c r="B133" s="15" t="s">
        <v>86</v>
      </c>
      <c r="C133" s="16" t="s">
        <v>28</v>
      </c>
      <c r="D133" s="48"/>
      <c r="E133" s="18"/>
      <c r="F133" s="18"/>
      <c r="G133" s="15"/>
      <c r="H133" s="19">
        <v>43809</v>
      </c>
      <c r="I133" s="19">
        <v>43859</v>
      </c>
      <c r="J133" s="40">
        <v>43823</v>
      </c>
      <c r="K133" s="41">
        <v>2650</v>
      </c>
      <c r="L133" s="32" t="s">
        <v>173</v>
      </c>
      <c r="M133" s="33">
        <v>15</v>
      </c>
      <c r="N133" s="19">
        <v>43829</v>
      </c>
      <c r="O133" s="32">
        <v>700</v>
      </c>
      <c r="P133" s="15" t="s">
        <v>412</v>
      </c>
      <c r="Q133" s="33">
        <v>18</v>
      </c>
      <c r="R133" s="34">
        <v>43853</v>
      </c>
      <c r="S133" s="91">
        <f>1208.81+600-500</f>
        <v>1308.81</v>
      </c>
      <c r="T133" s="92" t="s">
        <v>33</v>
      </c>
      <c r="U133" s="93">
        <v>6</v>
      </c>
      <c r="V133" s="79">
        <v>43861</v>
      </c>
      <c r="W133" s="91">
        <v>600</v>
      </c>
      <c r="X133" s="94"/>
      <c r="Y133" s="33"/>
      <c r="Z133" s="19"/>
      <c r="AA133" s="35"/>
      <c r="AB133" s="94"/>
      <c r="AC133" s="33"/>
      <c r="AD133" s="15"/>
      <c r="AE133" s="32">
        <v>75</v>
      </c>
      <c r="AF133" s="35"/>
      <c r="AG133" s="47">
        <f t="shared" si="5"/>
        <v>2683.81</v>
      </c>
      <c r="AH133" s="32">
        <f t="shared" si="4"/>
        <v>-33.809999999999945</v>
      </c>
      <c r="AI133" s="36" t="s">
        <v>34</v>
      </c>
      <c r="AJ133" s="37" t="s">
        <v>125</v>
      </c>
      <c r="AK133" s="37" t="s">
        <v>117</v>
      </c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P133" s="15"/>
      <c r="GQ133" s="15"/>
      <c r="GR133" s="15"/>
      <c r="GS133" s="15"/>
      <c r="GT133" s="15"/>
      <c r="GU133" s="15"/>
      <c r="GV133" s="15"/>
      <c r="GW133" s="15"/>
      <c r="GX133" s="15"/>
      <c r="GY133" s="15"/>
      <c r="GZ133" s="15"/>
      <c r="HA133" s="15"/>
      <c r="HB133" s="15"/>
      <c r="HC133" s="15"/>
      <c r="HD133" s="15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  <c r="HP133" s="15"/>
      <c r="HQ133" s="15"/>
      <c r="HR133" s="15"/>
      <c r="HS133" s="15"/>
      <c r="HT133" s="15"/>
      <c r="HU133" s="15"/>
      <c r="HV133" s="15"/>
      <c r="HW133" s="15"/>
    </row>
    <row r="134" spans="1:231" s="15" customFormat="1" x14ac:dyDescent="0.25">
      <c r="A134" s="14" t="s">
        <v>413</v>
      </c>
      <c r="B134" s="15" t="s">
        <v>86</v>
      </c>
      <c r="C134" s="16" t="s">
        <v>198</v>
      </c>
      <c r="D134" s="48"/>
      <c r="E134" s="18"/>
      <c r="F134" s="18"/>
      <c r="H134" s="19">
        <v>43809</v>
      </c>
      <c r="I134" s="19">
        <v>43851</v>
      </c>
      <c r="J134" s="40">
        <v>43865</v>
      </c>
      <c r="K134" s="41">
        <v>2650</v>
      </c>
      <c r="L134" s="32" t="s">
        <v>42</v>
      </c>
      <c r="M134" s="33">
        <v>9</v>
      </c>
      <c r="N134" s="19">
        <v>43822</v>
      </c>
      <c r="O134" s="32">
        <v>700</v>
      </c>
      <c r="P134" s="15" t="s">
        <v>412</v>
      </c>
      <c r="Q134" s="33">
        <v>19</v>
      </c>
      <c r="R134" s="34">
        <v>43853</v>
      </c>
      <c r="S134" s="35">
        <v>1217.4100000000001</v>
      </c>
      <c r="T134" s="42"/>
      <c r="U134" s="33"/>
      <c r="V134" s="19"/>
      <c r="W134" s="35"/>
      <c r="X134" s="42"/>
      <c r="Y134" s="33"/>
      <c r="Z134" s="19"/>
      <c r="AA134" s="35"/>
      <c r="AB134" s="42"/>
      <c r="AC134" s="33"/>
      <c r="AD134" s="19"/>
      <c r="AE134" s="32"/>
      <c r="AF134" s="35"/>
      <c r="AG134" s="47">
        <f t="shared" si="5"/>
        <v>1917.41</v>
      </c>
      <c r="AH134" s="32">
        <f t="shared" si="4"/>
        <v>732.58999999999992</v>
      </c>
      <c r="AI134" s="36" t="s">
        <v>199</v>
      </c>
      <c r="AJ134" s="37" t="s">
        <v>35</v>
      </c>
      <c r="AK134" s="37" t="s">
        <v>125</v>
      </c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  <c r="BP134" s="37"/>
      <c r="BQ134" s="37"/>
      <c r="BR134" s="37"/>
      <c r="BS134" s="37"/>
      <c r="BT134" s="37"/>
      <c r="BU134" s="37"/>
      <c r="BV134" s="37"/>
      <c r="BW134" s="37"/>
      <c r="BX134" s="37"/>
      <c r="BY134" s="37"/>
      <c r="BZ134" s="37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  <c r="CL134" s="37"/>
    </row>
    <row r="135" spans="1:231" x14ac:dyDescent="0.25">
      <c r="A135" s="14" t="s">
        <v>414</v>
      </c>
      <c r="B135" s="15" t="s">
        <v>86</v>
      </c>
      <c r="C135" s="16" t="s">
        <v>198</v>
      </c>
      <c r="D135" s="48"/>
      <c r="E135" s="18"/>
      <c r="F135" s="18"/>
      <c r="G135" s="15"/>
      <c r="H135" s="19">
        <v>43809</v>
      </c>
      <c r="I135" s="19">
        <v>43874</v>
      </c>
      <c r="J135" s="40">
        <v>43878</v>
      </c>
      <c r="K135" s="41">
        <v>2650</v>
      </c>
      <c r="L135" s="32" t="s">
        <v>42</v>
      </c>
      <c r="M135" s="33">
        <v>9</v>
      </c>
      <c r="N135" s="19">
        <v>43822</v>
      </c>
      <c r="O135" s="32">
        <v>600</v>
      </c>
      <c r="P135" s="15" t="s">
        <v>412</v>
      </c>
      <c r="Q135" s="33">
        <v>48</v>
      </c>
      <c r="R135" s="34">
        <v>43873</v>
      </c>
      <c r="S135" s="35">
        <v>300</v>
      </c>
      <c r="T135" s="42"/>
      <c r="U135" s="33"/>
      <c r="V135" s="15"/>
      <c r="W135" s="35"/>
      <c r="X135" s="42"/>
      <c r="Y135" s="33"/>
      <c r="Z135" s="15"/>
      <c r="AA135" s="35"/>
      <c r="AB135" s="42"/>
      <c r="AC135" s="33"/>
      <c r="AD135" s="15"/>
      <c r="AE135" s="32"/>
      <c r="AF135" s="35"/>
      <c r="AG135" s="47">
        <f t="shared" si="5"/>
        <v>900</v>
      </c>
      <c r="AH135" s="32">
        <f t="shared" si="4"/>
        <v>1750</v>
      </c>
      <c r="AI135" s="36" t="s">
        <v>199</v>
      </c>
      <c r="AJ135" s="37" t="s">
        <v>35</v>
      </c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P135" s="15"/>
      <c r="GQ135" s="15"/>
      <c r="GR135" s="15"/>
      <c r="GS135" s="15"/>
      <c r="GT135" s="15"/>
      <c r="GU135" s="15"/>
      <c r="GV135" s="15"/>
      <c r="GW135" s="15"/>
      <c r="GX135" s="15"/>
      <c r="GY135" s="15"/>
      <c r="GZ135" s="15"/>
      <c r="HA135" s="15"/>
      <c r="HB135" s="15"/>
      <c r="HC135" s="15"/>
      <c r="HD135" s="15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  <c r="HP135" s="15"/>
      <c r="HQ135" s="15"/>
      <c r="HR135" s="15"/>
      <c r="HS135" s="15"/>
      <c r="HT135" s="15"/>
      <c r="HU135" s="15"/>
      <c r="HV135" s="15"/>
      <c r="HW135" s="15"/>
    </row>
    <row r="136" spans="1:231" s="15" customFormat="1" x14ac:dyDescent="0.25">
      <c r="A136" s="14" t="s">
        <v>415</v>
      </c>
      <c r="B136" s="15" t="s">
        <v>86</v>
      </c>
      <c r="C136" s="16" t="s">
        <v>198</v>
      </c>
      <c r="D136" s="48"/>
      <c r="E136" s="18"/>
      <c r="F136" s="18"/>
      <c r="G136" s="95"/>
      <c r="H136" s="19">
        <v>43809</v>
      </c>
      <c r="I136" s="19">
        <v>43859</v>
      </c>
      <c r="J136" s="40">
        <v>43865</v>
      </c>
      <c r="K136" s="41">
        <v>2650</v>
      </c>
      <c r="L136" s="32" t="s">
        <v>88</v>
      </c>
      <c r="M136" s="33">
        <v>16</v>
      </c>
      <c r="N136" s="19">
        <v>43819</v>
      </c>
      <c r="O136" s="32">
        <v>500</v>
      </c>
      <c r="P136" s="15" t="s">
        <v>412</v>
      </c>
      <c r="Q136" s="33">
        <v>16</v>
      </c>
      <c r="R136" s="34">
        <v>43853</v>
      </c>
      <c r="S136" s="35">
        <v>1000</v>
      </c>
      <c r="T136" s="42"/>
      <c r="U136" s="33"/>
      <c r="W136" s="35"/>
      <c r="X136" s="42"/>
      <c r="Y136" s="33"/>
      <c r="AA136" s="35"/>
      <c r="AB136" s="42"/>
      <c r="AC136" s="33"/>
      <c r="AE136" s="32"/>
      <c r="AF136" s="35"/>
      <c r="AG136" s="47">
        <f t="shared" si="5"/>
        <v>1500</v>
      </c>
      <c r="AH136" s="32">
        <f t="shared" si="4"/>
        <v>1150</v>
      </c>
      <c r="AI136" s="36" t="s">
        <v>199</v>
      </c>
      <c r="AJ136" s="37" t="s">
        <v>35</v>
      </c>
      <c r="AK136" s="37" t="s">
        <v>416</v>
      </c>
      <c r="AL136" s="37" t="s">
        <v>417</v>
      </c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  <c r="BQ136" s="37"/>
      <c r="BR136" s="37"/>
      <c r="BS136" s="37"/>
      <c r="BT136" s="37"/>
      <c r="BU136" s="37"/>
      <c r="BV136" s="37"/>
      <c r="BW136" s="37"/>
      <c r="BX136" s="37"/>
      <c r="BY136" s="37"/>
      <c r="BZ136" s="37"/>
      <c r="CA136" s="3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</row>
    <row r="137" spans="1:231" s="38" customFormat="1" x14ac:dyDescent="0.25">
      <c r="A137" s="14" t="s">
        <v>418</v>
      </c>
      <c r="B137" s="15" t="s">
        <v>86</v>
      </c>
      <c r="C137" s="16" t="s">
        <v>198</v>
      </c>
      <c r="D137" s="48"/>
      <c r="E137" s="18"/>
      <c r="F137" s="18"/>
      <c r="G137" s="15"/>
      <c r="H137" s="19">
        <v>43759</v>
      </c>
      <c r="I137" s="19">
        <v>43781</v>
      </c>
      <c r="J137" s="40">
        <v>43823</v>
      </c>
      <c r="K137" s="41">
        <v>2650</v>
      </c>
      <c r="L137" s="32" t="s">
        <v>419</v>
      </c>
      <c r="M137" s="33">
        <v>11</v>
      </c>
      <c r="N137" s="19">
        <v>43871</v>
      </c>
      <c r="O137" s="32">
        <v>700</v>
      </c>
      <c r="P137" s="15" t="s">
        <v>412</v>
      </c>
      <c r="Q137" s="33">
        <v>374</v>
      </c>
      <c r="R137" s="34">
        <v>43788</v>
      </c>
      <c r="S137" s="35">
        <v>1511.85</v>
      </c>
      <c r="T137" s="42"/>
      <c r="U137" s="33"/>
      <c r="V137" s="15"/>
      <c r="W137" s="35"/>
      <c r="X137" s="42"/>
      <c r="Y137" s="33"/>
      <c r="Z137" s="15"/>
      <c r="AA137" s="35"/>
      <c r="AB137" s="42"/>
      <c r="AC137" s="33"/>
      <c r="AD137" s="15"/>
      <c r="AE137" s="32">
        <f>900/7</f>
        <v>128.57142857142858</v>
      </c>
      <c r="AF137" s="35">
        <v>137.5</v>
      </c>
      <c r="AG137" s="47">
        <f t="shared" si="5"/>
        <v>2477.9214285714284</v>
      </c>
      <c r="AH137" s="32">
        <f t="shared" si="4"/>
        <v>172.07857142857165</v>
      </c>
      <c r="AI137" s="36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  <c r="BO137" s="37"/>
      <c r="BP137" s="37"/>
      <c r="BQ137" s="37"/>
      <c r="BR137" s="37"/>
      <c r="BS137" s="37"/>
      <c r="BT137" s="37"/>
      <c r="BU137" s="37"/>
      <c r="BV137" s="37"/>
      <c r="BW137" s="37"/>
      <c r="BX137" s="37"/>
      <c r="BY137" s="37"/>
      <c r="BZ137" s="37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5"/>
      <c r="GI137" s="15"/>
      <c r="GJ137" s="15"/>
      <c r="GK137" s="15"/>
      <c r="GL137" s="15"/>
      <c r="GM137" s="15"/>
      <c r="GN137" s="15"/>
      <c r="GO137" s="15"/>
      <c r="GP137" s="15"/>
      <c r="GQ137" s="15"/>
      <c r="GR137" s="15"/>
      <c r="GS137" s="15"/>
      <c r="GT137" s="15"/>
      <c r="GU137" s="15"/>
      <c r="GV137" s="15"/>
      <c r="GW137" s="15"/>
      <c r="GX137" s="15"/>
      <c r="GY137" s="15"/>
      <c r="GZ137" s="15"/>
      <c r="HA137" s="15"/>
      <c r="HB137" s="15"/>
      <c r="HC137" s="15"/>
      <c r="HD137" s="15"/>
      <c r="HE137" s="15"/>
      <c r="HF137" s="15"/>
      <c r="HG137" s="15"/>
      <c r="HH137" s="15"/>
      <c r="HI137" s="15"/>
      <c r="HJ137" s="15"/>
      <c r="HK137" s="15"/>
      <c r="HL137" s="15"/>
      <c r="HM137" s="15"/>
      <c r="HN137" s="15"/>
      <c r="HO137" s="15"/>
      <c r="HP137" s="15"/>
      <c r="HQ137" s="15"/>
      <c r="HR137" s="15"/>
      <c r="HS137" s="15"/>
      <c r="HT137" s="15"/>
      <c r="HU137" s="15"/>
      <c r="HV137" s="15"/>
      <c r="HW137" s="15"/>
    </row>
    <row r="138" spans="1:231" x14ac:dyDescent="0.25">
      <c r="A138" s="14" t="s">
        <v>420</v>
      </c>
      <c r="B138" s="15" t="s">
        <v>86</v>
      </c>
      <c r="C138" s="16" t="s">
        <v>28</v>
      </c>
      <c r="D138" s="48"/>
      <c r="E138" s="18"/>
      <c r="F138" s="18"/>
      <c r="G138" s="15"/>
      <c r="H138" s="19">
        <v>43779</v>
      </c>
      <c r="I138" s="19">
        <v>43816</v>
      </c>
      <c r="J138" s="40">
        <v>43823</v>
      </c>
      <c r="K138" s="41">
        <v>2650</v>
      </c>
      <c r="L138" s="32" t="s">
        <v>419</v>
      </c>
      <c r="M138" s="33">
        <v>11</v>
      </c>
      <c r="N138" s="19">
        <v>43871</v>
      </c>
      <c r="O138" s="32">
        <v>700</v>
      </c>
      <c r="P138" s="15" t="s">
        <v>412</v>
      </c>
      <c r="Q138" s="33">
        <v>409</v>
      </c>
      <c r="R138" s="34">
        <v>43816</v>
      </c>
      <c r="S138" s="35">
        <v>1600.01</v>
      </c>
      <c r="T138" s="42"/>
      <c r="U138" s="33"/>
      <c r="V138" s="15"/>
      <c r="W138" s="35"/>
      <c r="X138" s="42"/>
      <c r="Y138" s="33"/>
      <c r="Z138" s="15"/>
      <c r="AA138" s="35"/>
      <c r="AB138" s="42"/>
      <c r="AC138" s="33"/>
      <c r="AD138" s="15"/>
      <c r="AE138" s="32"/>
      <c r="AF138" s="35">
        <v>75</v>
      </c>
      <c r="AG138" s="47">
        <f t="shared" si="5"/>
        <v>2375.0100000000002</v>
      </c>
      <c r="AH138" s="32">
        <f t="shared" si="4"/>
        <v>274.98999999999978</v>
      </c>
      <c r="AI138" s="36" t="s">
        <v>34</v>
      </c>
      <c r="AJ138" s="37" t="s">
        <v>35</v>
      </c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</row>
    <row r="139" spans="1:231" s="38" customFormat="1" x14ac:dyDescent="0.25">
      <c r="A139" s="14" t="s">
        <v>421</v>
      </c>
      <c r="B139" s="15" t="s">
        <v>86</v>
      </c>
      <c r="C139" s="16" t="s">
        <v>28</v>
      </c>
      <c r="D139" s="48"/>
      <c r="E139" s="18"/>
      <c r="F139" s="18"/>
      <c r="G139" s="15"/>
      <c r="H139" s="19">
        <v>43837</v>
      </c>
      <c r="I139" s="19">
        <v>43869</v>
      </c>
      <c r="J139" s="40">
        <v>43878</v>
      </c>
      <c r="K139" s="41">
        <v>2650</v>
      </c>
      <c r="L139" s="32" t="s">
        <v>42</v>
      </c>
      <c r="M139" s="33">
        <v>6</v>
      </c>
      <c r="N139" s="19">
        <v>43921</v>
      </c>
      <c r="O139" s="32">
        <v>500</v>
      </c>
      <c r="P139" s="15" t="s">
        <v>412</v>
      </c>
      <c r="Q139" s="33">
        <v>15</v>
      </c>
      <c r="R139" s="34">
        <v>43853</v>
      </c>
      <c r="S139" s="35">
        <v>1500</v>
      </c>
      <c r="T139" s="42"/>
      <c r="U139" s="33"/>
      <c r="V139" s="15"/>
      <c r="W139" s="35"/>
      <c r="X139" s="42"/>
      <c r="Y139" s="33"/>
      <c r="Z139" s="15"/>
      <c r="AA139" s="35"/>
      <c r="AB139" s="42"/>
      <c r="AC139" s="33"/>
      <c r="AD139" s="15"/>
      <c r="AE139" s="32"/>
      <c r="AF139" s="35"/>
      <c r="AG139" s="47">
        <f t="shared" si="5"/>
        <v>2000</v>
      </c>
      <c r="AH139" s="32">
        <f t="shared" si="4"/>
        <v>650</v>
      </c>
      <c r="AI139" s="36" t="s">
        <v>34</v>
      </c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  <c r="BQ139" s="37"/>
      <c r="BR139" s="37"/>
      <c r="BS139" s="37"/>
      <c r="BT139" s="37"/>
      <c r="BU139" s="37"/>
      <c r="BV139" s="37"/>
      <c r="BW139" s="37"/>
      <c r="BX139" s="37"/>
      <c r="BY139" s="37"/>
      <c r="BZ139" s="37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  <c r="CL139" s="37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5"/>
      <c r="EP139" s="15"/>
      <c r="EQ139" s="15"/>
      <c r="ER139" s="15"/>
      <c r="ES139" s="15"/>
      <c r="ET139" s="15"/>
      <c r="EU139" s="15"/>
      <c r="EV139" s="15"/>
      <c r="EW139" s="15"/>
      <c r="EX139" s="15"/>
      <c r="EY139" s="15"/>
      <c r="EZ139" s="15"/>
      <c r="FA139" s="15"/>
      <c r="FB139" s="15"/>
      <c r="FC139" s="15"/>
      <c r="FD139" s="15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  <c r="FO139" s="15"/>
      <c r="FP139" s="15"/>
      <c r="FQ139" s="15"/>
      <c r="FR139" s="15"/>
      <c r="FS139" s="15"/>
      <c r="FT139" s="15"/>
      <c r="FU139" s="15"/>
      <c r="FV139" s="15"/>
      <c r="FW139" s="15"/>
      <c r="FX139" s="15"/>
      <c r="FY139" s="15"/>
      <c r="FZ139" s="15"/>
      <c r="GA139" s="15"/>
      <c r="GB139" s="15"/>
      <c r="GC139" s="15"/>
      <c r="GD139" s="15"/>
      <c r="GE139" s="15"/>
      <c r="GF139" s="15"/>
      <c r="GG139" s="15"/>
      <c r="GH139" s="15"/>
      <c r="GI139" s="15"/>
      <c r="GJ139" s="15"/>
      <c r="GK139" s="15"/>
      <c r="GL139" s="15"/>
      <c r="GM139" s="15"/>
      <c r="GN139" s="15"/>
      <c r="GO139" s="15"/>
      <c r="GP139" s="15"/>
      <c r="GQ139" s="15"/>
      <c r="GR139" s="15"/>
      <c r="GS139" s="15"/>
      <c r="GT139" s="15"/>
      <c r="GU139" s="15"/>
      <c r="GV139" s="15"/>
      <c r="GW139" s="15"/>
      <c r="GX139" s="15"/>
      <c r="GY139" s="15"/>
      <c r="GZ139" s="15"/>
      <c r="HA139" s="15"/>
      <c r="HB139" s="15"/>
      <c r="HC139" s="15"/>
      <c r="HD139" s="15"/>
      <c r="HE139" s="15"/>
      <c r="HF139" s="15"/>
      <c r="HG139" s="15"/>
      <c r="HH139" s="15"/>
      <c r="HI139" s="15"/>
      <c r="HJ139" s="15"/>
      <c r="HK139" s="15"/>
      <c r="HL139" s="15"/>
      <c r="HM139" s="15"/>
      <c r="HN139" s="15"/>
      <c r="HO139" s="15"/>
      <c r="HP139" s="15"/>
      <c r="HQ139" s="15"/>
      <c r="HR139" s="15"/>
      <c r="HS139" s="15"/>
      <c r="HT139" s="15"/>
      <c r="HU139" s="15"/>
      <c r="HV139" s="15"/>
      <c r="HW139" s="15"/>
    </row>
    <row r="140" spans="1:231" s="2" customFormat="1" x14ac:dyDescent="0.25">
      <c r="A140" s="14" t="s">
        <v>422</v>
      </c>
      <c r="B140" s="15" t="s">
        <v>86</v>
      </c>
      <c r="C140" s="16" t="s">
        <v>28</v>
      </c>
      <c r="D140" s="48"/>
      <c r="E140" s="18"/>
      <c r="F140" s="18"/>
      <c r="G140" s="15"/>
      <c r="H140" s="19">
        <v>43779</v>
      </c>
      <c r="I140" s="19">
        <v>43816</v>
      </c>
      <c r="J140" s="40">
        <v>43823</v>
      </c>
      <c r="K140" s="41">
        <v>2650</v>
      </c>
      <c r="L140" s="32" t="s">
        <v>419</v>
      </c>
      <c r="M140" s="33">
        <v>11</v>
      </c>
      <c r="N140" s="19">
        <v>43871</v>
      </c>
      <c r="O140" s="32">
        <v>700</v>
      </c>
      <c r="P140" s="15" t="s">
        <v>412</v>
      </c>
      <c r="Q140" s="33">
        <v>408</v>
      </c>
      <c r="R140" s="34">
        <v>43816</v>
      </c>
      <c r="S140" s="35">
        <v>1900.81</v>
      </c>
      <c r="T140" s="42"/>
      <c r="U140" s="33"/>
      <c r="V140" s="15"/>
      <c r="W140" s="35"/>
      <c r="X140" s="42"/>
      <c r="Y140" s="33"/>
      <c r="Z140" s="15"/>
      <c r="AA140" s="35"/>
      <c r="AB140" s="42"/>
      <c r="AC140" s="33"/>
      <c r="AD140" s="15"/>
      <c r="AE140" s="32"/>
      <c r="AF140" s="35"/>
      <c r="AG140" s="47">
        <f t="shared" si="5"/>
        <v>2600.81</v>
      </c>
      <c r="AH140" s="32">
        <f t="shared" si="4"/>
        <v>49.190000000000055</v>
      </c>
      <c r="AI140" s="36" t="s">
        <v>34</v>
      </c>
      <c r="AJ140" s="37" t="s">
        <v>35</v>
      </c>
      <c r="AK140" s="37" t="s">
        <v>423</v>
      </c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P140" s="37"/>
      <c r="BQ140" s="37"/>
      <c r="BR140" s="37"/>
      <c r="BS140" s="37"/>
      <c r="BT140" s="37"/>
      <c r="BU140" s="37"/>
      <c r="BV140" s="37"/>
      <c r="BW140" s="37"/>
      <c r="BX140" s="37"/>
      <c r="BY140" s="37"/>
      <c r="BZ140" s="37"/>
      <c r="CA140" s="37"/>
      <c r="CB140" s="37"/>
      <c r="CC140" s="37"/>
      <c r="CD140" s="37"/>
      <c r="CE140" s="37"/>
      <c r="CF140" s="37"/>
      <c r="CG140" s="37"/>
      <c r="CH140" s="37"/>
      <c r="CI140" s="37"/>
      <c r="CJ140" s="37"/>
      <c r="CK140" s="37"/>
      <c r="CL140" s="37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N140" s="15"/>
      <c r="EO140" s="15"/>
      <c r="EP140" s="15"/>
      <c r="EQ140" s="15"/>
      <c r="ER140" s="15"/>
      <c r="ES140" s="15"/>
      <c r="ET140" s="15"/>
      <c r="EU140" s="15"/>
      <c r="EV140" s="15"/>
      <c r="EW140" s="15"/>
      <c r="EX140" s="15"/>
      <c r="EY140" s="15"/>
      <c r="EZ140" s="15"/>
      <c r="FA140" s="15"/>
      <c r="FB140" s="15"/>
      <c r="FC140" s="15"/>
      <c r="FD140" s="15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  <c r="FO140" s="15"/>
      <c r="FP140" s="15"/>
      <c r="FQ140" s="15"/>
      <c r="FR140" s="15"/>
      <c r="FS140" s="15"/>
      <c r="FT140" s="15"/>
      <c r="FU140" s="15"/>
      <c r="FV140" s="15"/>
      <c r="FW140" s="15"/>
      <c r="FX140" s="15"/>
      <c r="FY140" s="15"/>
      <c r="FZ140" s="15"/>
      <c r="GA140" s="15"/>
      <c r="GB140" s="15"/>
      <c r="GC140" s="15"/>
      <c r="GD140" s="15"/>
      <c r="GE140" s="15"/>
      <c r="GF140" s="15"/>
      <c r="GG140" s="15"/>
      <c r="GH140" s="15"/>
      <c r="GI140" s="15"/>
      <c r="GJ140" s="15"/>
      <c r="GK140" s="15"/>
      <c r="GL140" s="15"/>
      <c r="GM140" s="15"/>
      <c r="GN140" s="15"/>
      <c r="GO140" s="15"/>
      <c r="GP140" s="15"/>
      <c r="GQ140" s="15"/>
      <c r="GR140" s="15"/>
      <c r="GS140" s="15"/>
      <c r="GT140" s="15"/>
      <c r="GU140" s="15"/>
      <c r="GV140" s="15"/>
      <c r="GW140" s="15"/>
      <c r="GX140" s="15"/>
      <c r="GY140" s="15"/>
      <c r="GZ140" s="15"/>
      <c r="HA140" s="15"/>
      <c r="HB140" s="15"/>
      <c r="HC140" s="15"/>
      <c r="HD140" s="15"/>
      <c r="HE140" s="15"/>
      <c r="HF140" s="15"/>
      <c r="HG140" s="15"/>
      <c r="HH140" s="15"/>
      <c r="HI140" s="15"/>
      <c r="HJ140" s="15"/>
      <c r="HK140" s="15"/>
      <c r="HL140" s="15"/>
      <c r="HM140" s="15"/>
      <c r="HN140" s="15"/>
      <c r="HO140" s="15"/>
      <c r="HP140" s="15"/>
      <c r="HQ140" s="15"/>
      <c r="HR140" s="15"/>
      <c r="HS140" s="15"/>
      <c r="HT140" s="15"/>
      <c r="HU140" s="15"/>
      <c r="HV140" s="15"/>
      <c r="HW140" s="15"/>
    </row>
    <row r="141" spans="1:231" s="15" customFormat="1" x14ac:dyDescent="0.25">
      <c r="A141" s="14" t="s">
        <v>424</v>
      </c>
      <c r="B141" s="15" t="s">
        <v>86</v>
      </c>
      <c r="C141" s="16" t="s">
        <v>53</v>
      </c>
      <c r="D141" s="48"/>
      <c r="E141" s="18"/>
      <c r="F141" s="18"/>
      <c r="H141" s="19">
        <v>43759</v>
      </c>
      <c r="I141" s="19">
        <v>43781</v>
      </c>
      <c r="J141" s="40">
        <v>43823</v>
      </c>
      <c r="K141" s="41">
        <v>2650</v>
      </c>
      <c r="L141" s="32" t="s">
        <v>419</v>
      </c>
      <c r="M141" s="33">
        <v>11</v>
      </c>
      <c r="N141" s="19">
        <v>43871</v>
      </c>
      <c r="O141" s="32">
        <v>700</v>
      </c>
      <c r="P141" s="15" t="s">
        <v>412</v>
      </c>
      <c r="Q141" s="33">
        <v>373</v>
      </c>
      <c r="R141" s="34">
        <v>43788</v>
      </c>
      <c r="S141" s="35">
        <v>1307.77</v>
      </c>
      <c r="T141" s="42"/>
      <c r="U141" s="33"/>
      <c r="W141" s="35"/>
      <c r="X141" s="42"/>
      <c r="Y141" s="33"/>
      <c r="AA141" s="35"/>
      <c r="AB141" s="42"/>
      <c r="AC141" s="33"/>
      <c r="AE141" s="32">
        <f>900/7</f>
        <v>128.57142857142858</v>
      </c>
      <c r="AF141" s="35">
        <v>137.5</v>
      </c>
      <c r="AG141" s="47">
        <f t="shared" si="5"/>
        <v>2273.8414285714284</v>
      </c>
      <c r="AH141" s="32">
        <f t="shared" si="4"/>
        <v>376.15857142857158</v>
      </c>
      <c r="AI141" s="36" t="s">
        <v>34</v>
      </c>
      <c r="AJ141" s="37" t="s">
        <v>370</v>
      </c>
      <c r="AK141" s="37" t="s">
        <v>56</v>
      </c>
      <c r="AL141" s="37" t="s">
        <v>425</v>
      </c>
      <c r="AM141" s="37" t="s">
        <v>66</v>
      </c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  <c r="BP141" s="37"/>
      <c r="BQ141" s="37"/>
      <c r="BR141" s="37"/>
      <c r="BS141" s="37"/>
      <c r="BT141" s="37"/>
      <c r="BU141" s="37"/>
      <c r="BV141" s="37"/>
      <c r="BW141" s="37"/>
      <c r="BX141" s="37"/>
      <c r="BY141" s="37"/>
      <c r="BZ141" s="37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  <c r="CL141" s="37"/>
    </row>
    <row r="142" spans="1:231" s="25" customFormat="1" x14ac:dyDescent="0.25">
      <c r="A142" s="14" t="s">
        <v>426</v>
      </c>
      <c r="B142" s="15" t="s">
        <v>86</v>
      </c>
      <c r="C142" s="16" t="s">
        <v>28</v>
      </c>
      <c r="D142" s="48"/>
      <c r="E142" s="18"/>
      <c r="F142" s="18"/>
      <c r="G142" s="15"/>
      <c r="H142" s="19">
        <v>43859</v>
      </c>
      <c r="I142" s="19">
        <v>43980</v>
      </c>
      <c r="J142" s="40">
        <v>43906</v>
      </c>
      <c r="K142" s="41">
        <v>2650</v>
      </c>
      <c r="L142" s="32" t="s">
        <v>124</v>
      </c>
      <c r="M142" s="33">
        <v>5</v>
      </c>
      <c r="N142" s="19">
        <v>43890</v>
      </c>
      <c r="O142" s="32">
        <v>800</v>
      </c>
      <c r="P142" s="15" t="s">
        <v>43</v>
      </c>
      <c r="Q142" s="33">
        <v>109</v>
      </c>
      <c r="R142" s="34">
        <v>43970</v>
      </c>
      <c r="S142" s="35">
        <v>500</v>
      </c>
      <c r="T142" s="42" t="s">
        <v>33</v>
      </c>
      <c r="U142" s="33">
        <v>30</v>
      </c>
      <c r="V142" s="19">
        <v>43896</v>
      </c>
      <c r="W142" s="35">
        <v>350</v>
      </c>
      <c r="X142" s="42"/>
      <c r="Y142" s="33"/>
      <c r="Z142" s="19"/>
      <c r="AA142" s="27"/>
      <c r="AB142" s="42"/>
      <c r="AC142" s="33"/>
      <c r="AD142" s="15"/>
      <c r="AE142" s="32"/>
      <c r="AF142" s="35"/>
      <c r="AG142" s="47">
        <f t="shared" si="5"/>
        <v>1650</v>
      </c>
      <c r="AH142" s="32">
        <f t="shared" si="4"/>
        <v>1000</v>
      </c>
      <c r="AI142" s="36" t="s">
        <v>34</v>
      </c>
      <c r="AJ142" s="37" t="s">
        <v>66</v>
      </c>
      <c r="AK142" s="37" t="s">
        <v>35</v>
      </c>
      <c r="AL142" s="37" t="s">
        <v>36</v>
      </c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7"/>
      <c r="BO142" s="37"/>
      <c r="BP142" s="37"/>
      <c r="BQ142" s="37"/>
      <c r="BR142" s="37"/>
      <c r="BS142" s="37"/>
      <c r="BT142" s="37"/>
      <c r="BU142" s="37"/>
      <c r="BV142" s="37"/>
      <c r="BW142" s="37"/>
      <c r="BX142" s="37"/>
      <c r="BY142" s="37"/>
      <c r="BZ142" s="37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  <c r="CS142" s="37"/>
      <c r="CT142" s="37"/>
      <c r="CU142" s="37"/>
      <c r="CV142" s="37"/>
      <c r="CW142" s="37"/>
      <c r="CX142" s="37"/>
      <c r="CY142" s="37"/>
      <c r="CZ142" s="37"/>
      <c r="DA142" s="37"/>
      <c r="DB142" s="37"/>
      <c r="DC142" s="37"/>
      <c r="DD142" s="37"/>
      <c r="DE142" s="37"/>
      <c r="DF142" s="37"/>
      <c r="DG142" s="37"/>
      <c r="DH142" s="37"/>
      <c r="DI142" s="37"/>
      <c r="DJ142" s="37"/>
      <c r="DK142" s="37"/>
      <c r="DL142" s="37"/>
      <c r="DM142" s="37"/>
      <c r="DN142" s="37"/>
      <c r="DO142" s="37"/>
      <c r="DP142" s="37"/>
      <c r="DQ142" s="37"/>
      <c r="DR142" s="37"/>
      <c r="DS142" s="37"/>
      <c r="DT142" s="37"/>
      <c r="DU142" s="37"/>
      <c r="DV142" s="37"/>
      <c r="DW142" s="37"/>
      <c r="DX142" s="37"/>
      <c r="DY142" s="37"/>
      <c r="DZ142" s="37"/>
      <c r="EA142" s="37"/>
      <c r="HQ142" s="37"/>
      <c r="HR142" s="37"/>
      <c r="HS142" s="37"/>
      <c r="HT142" s="37"/>
      <c r="HU142" s="15"/>
      <c r="HV142" s="52"/>
      <c r="HW142" s="52"/>
    </row>
    <row r="143" spans="1:231" s="15" customFormat="1" x14ac:dyDescent="0.25">
      <c r="A143" s="14" t="s">
        <v>427</v>
      </c>
      <c r="B143" s="15" t="s">
        <v>86</v>
      </c>
      <c r="C143" s="16" t="s">
        <v>28</v>
      </c>
      <c r="D143" s="48"/>
      <c r="E143" s="16"/>
      <c r="F143" s="18"/>
      <c r="H143" s="19">
        <v>43873</v>
      </c>
      <c r="I143" s="19">
        <v>43985</v>
      </c>
      <c r="J143" s="40">
        <v>43949</v>
      </c>
      <c r="K143" s="41">
        <v>2650</v>
      </c>
      <c r="L143" s="22" t="s">
        <v>114</v>
      </c>
      <c r="M143" s="23"/>
      <c r="N143" s="24"/>
      <c r="O143" s="22">
        <v>900</v>
      </c>
      <c r="P143" s="15" t="s">
        <v>43</v>
      </c>
      <c r="Q143" s="33">
        <v>120</v>
      </c>
      <c r="R143" s="34">
        <v>43970</v>
      </c>
      <c r="S143" s="35">
        <v>500</v>
      </c>
      <c r="T143" s="28" t="s">
        <v>33</v>
      </c>
      <c r="U143" s="23"/>
      <c r="V143" s="25"/>
      <c r="W143" s="27">
        <v>250</v>
      </c>
      <c r="X143" s="28"/>
      <c r="Y143" s="23"/>
      <c r="Z143" s="25"/>
      <c r="AA143" s="27"/>
      <c r="AB143" s="28"/>
      <c r="AC143" s="23"/>
      <c r="AD143" s="25"/>
      <c r="AE143" s="22"/>
      <c r="AF143" s="27"/>
      <c r="AG143" s="29">
        <f t="shared" si="5"/>
        <v>1650</v>
      </c>
      <c r="AH143" s="22">
        <f t="shared" si="4"/>
        <v>1000</v>
      </c>
      <c r="AI143" s="56" t="s">
        <v>190</v>
      </c>
      <c r="AJ143" s="37" t="s">
        <v>250</v>
      </c>
      <c r="AK143" s="37" t="s">
        <v>169</v>
      </c>
      <c r="AL143" s="37" t="s">
        <v>191</v>
      </c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  <c r="BO143" s="37"/>
      <c r="BP143" s="37"/>
      <c r="BQ143" s="37"/>
      <c r="BR143" s="37"/>
      <c r="BS143" s="37"/>
      <c r="BT143" s="37"/>
      <c r="BU143" s="37"/>
      <c r="BV143" s="37"/>
      <c r="BW143" s="37"/>
      <c r="BX143" s="37"/>
      <c r="BY143" s="37"/>
      <c r="BZ143" s="37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  <c r="CL143" s="37"/>
      <c r="CM143" s="37"/>
      <c r="CN143" s="37"/>
      <c r="CO143" s="37"/>
      <c r="CP143" s="37"/>
      <c r="CQ143" s="37"/>
      <c r="CR143" s="37"/>
      <c r="CS143" s="37"/>
      <c r="CT143" s="37"/>
      <c r="CU143" s="37"/>
      <c r="CV143" s="37"/>
      <c r="CW143" s="37"/>
      <c r="CX143" s="37"/>
      <c r="CY143" s="37"/>
      <c r="CZ143" s="37"/>
      <c r="DA143" s="37"/>
      <c r="DB143" s="37"/>
      <c r="DC143" s="37"/>
      <c r="DD143" s="37"/>
      <c r="DE143" s="37"/>
      <c r="DF143" s="37"/>
      <c r="DG143" s="37"/>
      <c r="DH143" s="37"/>
      <c r="DI143" s="37"/>
      <c r="DJ143" s="37"/>
      <c r="DK143" s="37"/>
      <c r="DL143" s="37"/>
      <c r="DM143" s="37"/>
      <c r="DN143" s="37"/>
      <c r="DO143" s="37"/>
      <c r="DP143" s="37"/>
      <c r="DQ143" s="37"/>
      <c r="DR143" s="37"/>
      <c r="DS143" s="37"/>
      <c r="DT143" s="37"/>
      <c r="DU143" s="37"/>
      <c r="DV143" s="37"/>
      <c r="DW143" s="37"/>
      <c r="DX143" s="37"/>
      <c r="DY143" s="37"/>
      <c r="DZ143" s="37"/>
      <c r="EA143" s="37"/>
      <c r="EB143" s="25"/>
      <c r="EC143" s="25"/>
      <c r="ED143" s="25"/>
      <c r="EE143" s="25"/>
      <c r="EF143" s="25"/>
      <c r="EG143" s="25"/>
      <c r="EH143" s="25"/>
      <c r="EI143" s="25"/>
      <c r="EJ143" s="25"/>
      <c r="EK143" s="25"/>
      <c r="EL143" s="25"/>
      <c r="EM143" s="25"/>
      <c r="EN143" s="25"/>
      <c r="EO143" s="25"/>
      <c r="EP143" s="25"/>
      <c r="EQ143" s="25"/>
      <c r="ER143" s="25"/>
      <c r="ES143" s="25"/>
      <c r="ET143" s="25"/>
      <c r="EU143" s="25"/>
      <c r="EV143" s="25"/>
      <c r="EW143" s="25"/>
      <c r="EX143" s="25"/>
      <c r="EY143" s="25"/>
      <c r="EZ143" s="25"/>
      <c r="FA143" s="25"/>
      <c r="FB143" s="25"/>
      <c r="FC143" s="25"/>
      <c r="FD143" s="25"/>
      <c r="FE143" s="25"/>
      <c r="FF143" s="25"/>
      <c r="FG143" s="25"/>
      <c r="FH143" s="25"/>
      <c r="FI143" s="25"/>
      <c r="FJ143" s="25"/>
      <c r="FK143" s="25"/>
      <c r="FL143" s="25"/>
      <c r="FM143" s="25"/>
      <c r="FN143" s="25"/>
      <c r="FO143" s="25"/>
      <c r="FP143" s="25"/>
      <c r="FQ143" s="25"/>
      <c r="FR143" s="25"/>
      <c r="FS143" s="25"/>
      <c r="FT143" s="25"/>
      <c r="FU143" s="25"/>
      <c r="FV143" s="25"/>
      <c r="FW143" s="25"/>
      <c r="FX143" s="25"/>
      <c r="FY143" s="25"/>
      <c r="FZ143" s="25"/>
      <c r="GA143" s="25"/>
      <c r="GB143" s="25"/>
      <c r="GC143" s="25"/>
      <c r="GD143" s="25"/>
      <c r="GE143" s="25"/>
      <c r="GF143" s="25"/>
      <c r="GG143" s="25"/>
      <c r="GH143" s="25"/>
      <c r="GI143" s="25"/>
      <c r="GJ143" s="25"/>
      <c r="GK143" s="25"/>
      <c r="GL143" s="25"/>
      <c r="GM143" s="25"/>
      <c r="GN143" s="25"/>
      <c r="GO143" s="25"/>
      <c r="GP143" s="25"/>
      <c r="GQ143" s="25"/>
      <c r="GR143" s="25"/>
      <c r="GS143" s="25"/>
      <c r="GT143" s="25"/>
      <c r="GU143" s="25"/>
      <c r="GV143" s="25"/>
      <c r="GW143" s="25"/>
      <c r="GX143" s="25"/>
      <c r="GY143" s="25"/>
      <c r="GZ143" s="25"/>
      <c r="HA143" s="25"/>
      <c r="HB143" s="25"/>
      <c r="HC143" s="25"/>
      <c r="HD143" s="25"/>
      <c r="HE143" s="25"/>
      <c r="HF143" s="25"/>
      <c r="HG143" s="25"/>
      <c r="HH143" s="25"/>
      <c r="HI143" s="25"/>
      <c r="HJ143" s="25"/>
      <c r="HK143" s="25"/>
      <c r="HL143" s="25"/>
      <c r="HM143" s="25"/>
      <c r="HN143" s="25"/>
      <c r="HO143" s="25"/>
      <c r="HP143" s="25"/>
      <c r="HQ143" s="25"/>
      <c r="HR143" s="25"/>
      <c r="HS143" s="25"/>
      <c r="HT143" s="25"/>
      <c r="HU143" s="25"/>
      <c r="HV143" s="38"/>
      <c r="HW143" s="38"/>
    </row>
    <row r="144" spans="1:231" s="25" customFormat="1" x14ac:dyDescent="0.25">
      <c r="A144" s="14" t="s">
        <v>428</v>
      </c>
      <c r="B144" s="15" t="s">
        <v>86</v>
      </c>
      <c r="C144" s="16" t="s">
        <v>53</v>
      </c>
      <c r="D144" s="48"/>
      <c r="E144" s="18"/>
      <c r="F144" s="18"/>
      <c r="G144" s="15"/>
      <c r="H144" s="19">
        <v>43881</v>
      </c>
      <c r="I144" s="19">
        <v>43969</v>
      </c>
      <c r="J144" s="40">
        <v>43938</v>
      </c>
      <c r="K144" s="41">
        <v>2650</v>
      </c>
      <c r="L144" s="32" t="s">
        <v>120</v>
      </c>
      <c r="M144" s="33">
        <v>7</v>
      </c>
      <c r="N144" s="19">
        <v>43890</v>
      </c>
      <c r="O144" s="32">
        <v>500</v>
      </c>
      <c r="P144" s="15" t="s">
        <v>43</v>
      </c>
      <c r="Q144" s="33">
        <v>113</v>
      </c>
      <c r="R144" s="34">
        <v>43970</v>
      </c>
      <c r="S144" s="35">
        <v>1400</v>
      </c>
      <c r="T144" s="28" t="s">
        <v>33</v>
      </c>
      <c r="U144" s="23"/>
      <c r="W144" s="27">
        <v>100</v>
      </c>
      <c r="X144" s="42" t="s">
        <v>19</v>
      </c>
      <c r="Y144" s="51" t="s">
        <v>149</v>
      </c>
      <c r="Z144" s="24">
        <v>43896</v>
      </c>
      <c r="AA144" s="57">
        <v>80</v>
      </c>
      <c r="AB144" s="28"/>
      <c r="AC144" s="23"/>
      <c r="AE144" s="22"/>
      <c r="AF144" s="27"/>
      <c r="AG144" s="29">
        <f t="shared" si="5"/>
        <v>2000</v>
      </c>
      <c r="AH144" s="22">
        <f t="shared" si="4"/>
        <v>650</v>
      </c>
      <c r="AI144" s="36" t="s">
        <v>34</v>
      </c>
      <c r="AJ144" s="37" t="s">
        <v>35</v>
      </c>
      <c r="AK144" s="37" t="s">
        <v>429</v>
      </c>
      <c r="AL144" s="37" t="s">
        <v>146</v>
      </c>
      <c r="AM144" s="37" t="s">
        <v>430</v>
      </c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  <c r="BO144" s="37"/>
      <c r="BP144" s="37"/>
      <c r="BQ144" s="37"/>
      <c r="BR144" s="37"/>
      <c r="BS144" s="37"/>
      <c r="BT144" s="37"/>
      <c r="BU144" s="37"/>
      <c r="BV144" s="37"/>
      <c r="BW144" s="37"/>
      <c r="BX144" s="37"/>
      <c r="BY144" s="37"/>
      <c r="BZ144" s="37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  <c r="CS144" s="37"/>
      <c r="CT144" s="37"/>
      <c r="CU144" s="37"/>
      <c r="CV144" s="37"/>
      <c r="CW144" s="37"/>
      <c r="CX144" s="37"/>
      <c r="CY144" s="37"/>
      <c r="CZ144" s="37"/>
      <c r="DA144" s="37"/>
      <c r="DB144" s="37"/>
      <c r="DC144" s="37"/>
      <c r="DD144" s="37"/>
      <c r="DE144" s="37"/>
      <c r="DF144" s="37"/>
      <c r="DG144" s="37"/>
      <c r="DH144" s="37"/>
      <c r="DI144" s="37"/>
      <c r="DJ144" s="37"/>
      <c r="DK144" s="37"/>
      <c r="DL144" s="37"/>
      <c r="DM144" s="37"/>
      <c r="DN144" s="37"/>
      <c r="DO144" s="37"/>
      <c r="DP144" s="37"/>
      <c r="DQ144" s="37"/>
      <c r="DR144" s="37"/>
      <c r="DS144" s="37"/>
      <c r="DT144" s="37"/>
      <c r="DU144" s="37"/>
      <c r="DV144" s="37"/>
      <c r="DW144" s="37"/>
      <c r="DX144" s="37"/>
      <c r="DY144" s="37"/>
      <c r="DZ144" s="37"/>
      <c r="EA144" s="37"/>
      <c r="HU144" s="15"/>
      <c r="HV144" s="89"/>
      <c r="HW144" s="89"/>
    </row>
    <row r="145" spans="1:231" s="25" customFormat="1" x14ac:dyDescent="0.25">
      <c r="A145" s="77" t="s">
        <v>431</v>
      </c>
      <c r="B145" s="15" t="s">
        <v>86</v>
      </c>
      <c r="C145" s="96" t="s">
        <v>28</v>
      </c>
      <c r="D145" s="97"/>
      <c r="E145" s="98"/>
      <c r="F145" s="18"/>
      <c r="G145" s="49"/>
      <c r="H145" s="79">
        <v>43810</v>
      </c>
      <c r="I145" s="19">
        <v>43885</v>
      </c>
      <c r="J145" s="99">
        <v>43823</v>
      </c>
      <c r="K145" s="41">
        <v>2650</v>
      </c>
      <c r="L145" s="100" t="s">
        <v>88</v>
      </c>
      <c r="M145" s="93">
        <v>16</v>
      </c>
      <c r="N145" s="79">
        <v>43819</v>
      </c>
      <c r="O145" s="100">
        <v>700</v>
      </c>
      <c r="P145" s="15" t="s">
        <v>43</v>
      </c>
      <c r="Q145" s="93">
        <v>17</v>
      </c>
      <c r="R145" s="101">
        <v>43853</v>
      </c>
      <c r="S145" s="91">
        <v>500</v>
      </c>
      <c r="T145" s="92" t="s">
        <v>412</v>
      </c>
      <c r="U145" s="93"/>
      <c r="V145" s="49"/>
      <c r="W145" s="91">
        <v>1409.49</v>
      </c>
      <c r="X145" s="94"/>
      <c r="Y145" s="93"/>
      <c r="Z145" s="49"/>
      <c r="AA145" s="102"/>
      <c r="AB145" s="94"/>
      <c r="AC145" s="93"/>
      <c r="AD145" s="49"/>
      <c r="AE145" s="100">
        <v>75</v>
      </c>
      <c r="AF145" s="91"/>
      <c r="AG145" s="103">
        <f t="shared" si="5"/>
        <v>2684.49</v>
      </c>
      <c r="AH145" s="100">
        <f t="shared" si="4"/>
        <v>-34.489999999999782</v>
      </c>
      <c r="AI145" s="104" t="s">
        <v>34</v>
      </c>
      <c r="AJ145" s="105" t="s">
        <v>66</v>
      </c>
      <c r="AK145" s="105" t="s">
        <v>432</v>
      </c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  <c r="BZ145" s="105"/>
      <c r="CA145" s="105"/>
      <c r="CB145" s="105"/>
      <c r="CC145" s="105"/>
      <c r="CD145" s="105"/>
      <c r="CE145" s="105"/>
      <c r="CF145" s="105"/>
      <c r="CG145" s="105"/>
      <c r="CH145" s="105"/>
      <c r="CI145" s="105"/>
      <c r="CJ145" s="105"/>
      <c r="CK145" s="105"/>
      <c r="CL145" s="105"/>
      <c r="CM145" s="49"/>
      <c r="CN145" s="49"/>
      <c r="CO145" s="49"/>
      <c r="CP145" s="49"/>
      <c r="CQ145" s="49"/>
      <c r="CR145" s="49"/>
      <c r="CS145" s="49"/>
      <c r="CT145" s="49"/>
      <c r="CU145" s="49"/>
      <c r="CV145" s="49"/>
      <c r="CW145" s="49"/>
      <c r="CX145" s="49"/>
      <c r="CY145" s="49"/>
      <c r="CZ145" s="49"/>
      <c r="DA145" s="49"/>
      <c r="DB145" s="49"/>
      <c r="DC145" s="49"/>
      <c r="DD145" s="49"/>
      <c r="DE145" s="49"/>
      <c r="DF145" s="49"/>
      <c r="DG145" s="49"/>
      <c r="DH145" s="49"/>
      <c r="DI145" s="49"/>
      <c r="DJ145" s="49"/>
      <c r="DK145" s="49"/>
      <c r="DL145" s="49"/>
      <c r="DM145" s="49"/>
      <c r="DN145" s="49"/>
      <c r="DO145" s="49"/>
      <c r="DP145" s="49"/>
      <c r="DQ145" s="49"/>
      <c r="DR145" s="49"/>
      <c r="DS145" s="49"/>
      <c r="DT145" s="49"/>
      <c r="DU145" s="49"/>
      <c r="DV145" s="49"/>
      <c r="DW145" s="49"/>
      <c r="DX145" s="49"/>
      <c r="DY145" s="49"/>
      <c r="DZ145" s="49"/>
      <c r="EA145" s="49"/>
      <c r="EB145" s="49"/>
      <c r="EC145" s="49"/>
      <c r="ED145" s="49"/>
      <c r="EE145" s="49"/>
      <c r="EF145" s="49"/>
      <c r="EG145" s="49"/>
      <c r="EH145" s="49"/>
      <c r="EI145" s="49"/>
      <c r="EJ145" s="49"/>
      <c r="EK145" s="49"/>
      <c r="EL145" s="49"/>
      <c r="EM145" s="49"/>
      <c r="EN145" s="49"/>
      <c r="EO145" s="49"/>
      <c r="EP145" s="49"/>
      <c r="EQ145" s="49"/>
      <c r="ER145" s="49"/>
      <c r="ES145" s="49"/>
      <c r="ET145" s="49"/>
      <c r="EU145" s="49"/>
      <c r="EV145" s="49"/>
      <c r="EW145" s="49"/>
      <c r="EX145" s="49"/>
      <c r="EY145" s="49"/>
      <c r="EZ145" s="49"/>
      <c r="FA145" s="49"/>
      <c r="FB145" s="49"/>
      <c r="FC145" s="49"/>
      <c r="FD145" s="49"/>
      <c r="FE145" s="49"/>
      <c r="FF145" s="49"/>
      <c r="FG145" s="49"/>
      <c r="FH145" s="49"/>
      <c r="FI145" s="49"/>
      <c r="FJ145" s="49"/>
      <c r="FK145" s="49"/>
      <c r="FL145" s="49"/>
      <c r="FM145" s="49"/>
      <c r="FN145" s="49"/>
      <c r="FO145" s="49"/>
      <c r="FP145" s="49"/>
      <c r="FQ145" s="49"/>
      <c r="FR145" s="49"/>
      <c r="FS145" s="49"/>
      <c r="FT145" s="49"/>
      <c r="FU145" s="49"/>
      <c r="FV145" s="49"/>
      <c r="FW145" s="49"/>
      <c r="FX145" s="49"/>
      <c r="FY145" s="49"/>
      <c r="FZ145" s="49"/>
      <c r="GA145" s="49"/>
      <c r="GB145" s="49"/>
      <c r="GC145" s="49"/>
      <c r="GD145" s="49"/>
      <c r="GE145" s="49"/>
      <c r="GF145" s="49"/>
      <c r="GG145" s="49"/>
      <c r="GH145" s="49"/>
      <c r="GI145" s="49"/>
      <c r="GJ145" s="49"/>
      <c r="GK145" s="49"/>
      <c r="GL145" s="49"/>
      <c r="GM145" s="49"/>
      <c r="GN145" s="49"/>
      <c r="GO145" s="49"/>
      <c r="GP145" s="49"/>
      <c r="GQ145" s="49"/>
      <c r="GR145" s="49"/>
      <c r="GS145" s="49"/>
      <c r="GT145" s="49"/>
      <c r="GU145" s="49"/>
      <c r="GV145" s="49"/>
      <c r="GW145" s="49"/>
      <c r="GX145" s="49"/>
      <c r="GY145" s="49"/>
      <c r="GZ145" s="49"/>
      <c r="HA145" s="49"/>
      <c r="HB145" s="49"/>
      <c r="HC145" s="49"/>
      <c r="HD145" s="49"/>
      <c r="HE145" s="49"/>
      <c r="HF145" s="49"/>
      <c r="HG145" s="49"/>
      <c r="HH145" s="49"/>
      <c r="HI145" s="49"/>
      <c r="HJ145" s="49"/>
      <c r="HK145" s="49"/>
      <c r="HL145" s="49"/>
      <c r="HM145" s="49"/>
      <c r="HN145" s="49"/>
      <c r="HO145" s="49"/>
      <c r="HP145" s="49"/>
      <c r="HQ145" s="15"/>
      <c r="HR145" s="15"/>
      <c r="HS145" s="15"/>
      <c r="HT145" s="15"/>
      <c r="HU145" s="15"/>
      <c r="HV145" s="15"/>
      <c r="HW145" s="15"/>
    </row>
    <row r="146" spans="1:231" s="12" customFormat="1" x14ac:dyDescent="0.25">
      <c r="A146" s="14">
        <v>7523230</v>
      </c>
      <c r="B146" s="15" t="s">
        <v>86</v>
      </c>
      <c r="C146" s="16" t="s">
        <v>394</v>
      </c>
      <c r="D146" s="48"/>
      <c r="E146" s="18"/>
      <c r="F146" s="18"/>
      <c r="G146" s="15"/>
      <c r="H146" s="19">
        <v>43871</v>
      </c>
      <c r="I146" s="19">
        <v>43889</v>
      </c>
      <c r="J146" s="40">
        <v>43892</v>
      </c>
      <c r="K146" s="41">
        <v>2650</v>
      </c>
      <c r="L146" s="32" t="s">
        <v>32</v>
      </c>
      <c r="M146" s="33">
        <v>3</v>
      </c>
      <c r="N146" s="19">
        <v>43889</v>
      </c>
      <c r="O146" s="32">
        <v>1000</v>
      </c>
      <c r="P146" s="15" t="s">
        <v>43</v>
      </c>
      <c r="Q146" s="33">
        <v>88</v>
      </c>
      <c r="R146" s="34">
        <v>43948</v>
      </c>
      <c r="S146" s="35">
        <v>600</v>
      </c>
      <c r="T146" s="42" t="s">
        <v>101</v>
      </c>
      <c r="U146" s="33">
        <v>242</v>
      </c>
      <c r="V146" s="19">
        <v>44006</v>
      </c>
      <c r="W146" s="35">
        <v>225</v>
      </c>
      <c r="X146" s="42"/>
      <c r="Y146" s="33"/>
      <c r="Z146" s="15"/>
      <c r="AA146" s="35"/>
      <c r="AB146" s="42"/>
      <c r="AC146" s="33"/>
      <c r="AD146" s="15"/>
      <c r="AE146" s="32"/>
      <c r="AF146" s="35"/>
      <c r="AG146" s="47">
        <f t="shared" si="5"/>
        <v>1825</v>
      </c>
      <c r="AH146" s="32">
        <f t="shared" si="4"/>
        <v>825</v>
      </c>
      <c r="AI146" s="36" t="s">
        <v>199</v>
      </c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</row>
    <row r="147" spans="1:231" x14ac:dyDescent="0.25">
      <c r="A147" s="14" t="s">
        <v>433</v>
      </c>
      <c r="B147" s="15" t="s">
        <v>86</v>
      </c>
      <c r="C147" s="16" t="s">
        <v>28</v>
      </c>
      <c r="D147" s="48"/>
      <c r="E147" s="48"/>
      <c r="F147" s="18" t="s">
        <v>87</v>
      </c>
      <c r="G147" s="15" t="s">
        <v>434</v>
      </c>
      <c r="H147" s="19">
        <v>43881</v>
      </c>
      <c r="I147" s="19">
        <v>44004</v>
      </c>
      <c r="J147" s="40">
        <v>44011</v>
      </c>
      <c r="K147" s="41">
        <v>2650</v>
      </c>
      <c r="L147" s="32" t="s">
        <v>124</v>
      </c>
      <c r="M147" s="33">
        <v>8</v>
      </c>
      <c r="N147" s="19">
        <v>43955</v>
      </c>
      <c r="O147" s="32">
        <v>600</v>
      </c>
      <c r="P147" s="15" t="s">
        <v>43</v>
      </c>
      <c r="Q147" s="33">
        <v>171</v>
      </c>
      <c r="R147" s="34">
        <v>44018</v>
      </c>
      <c r="S147" s="35">
        <v>900</v>
      </c>
      <c r="T147" s="42" t="s">
        <v>435</v>
      </c>
      <c r="U147" s="33">
        <v>242</v>
      </c>
      <c r="V147" s="19">
        <v>44006</v>
      </c>
      <c r="W147" s="35">
        <v>225</v>
      </c>
      <c r="X147" s="28"/>
      <c r="Y147" s="23"/>
      <c r="Z147" s="25"/>
      <c r="AB147" s="28"/>
      <c r="AC147" s="23"/>
      <c r="AD147" s="25"/>
      <c r="AE147" s="22"/>
      <c r="AF147" s="27"/>
      <c r="AG147" s="29">
        <f t="shared" si="5"/>
        <v>1725</v>
      </c>
      <c r="AH147" s="22">
        <f t="shared" si="4"/>
        <v>925</v>
      </c>
      <c r="AI147" s="36" t="s">
        <v>34</v>
      </c>
      <c r="AJ147" s="37" t="s">
        <v>436</v>
      </c>
      <c r="EB147" s="25"/>
      <c r="EC147" s="25"/>
      <c r="ED147" s="25"/>
      <c r="EE147" s="25"/>
      <c r="EF147" s="25"/>
      <c r="EG147" s="25"/>
      <c r="EH147" s="25"/>
      <c r="EI147" s="25"/>
      <c r="EJ147" s="25"/>
      <c r="EK147" s="25"/>
      <c r="EL147" s="25"/>
      <c r="EM147" s="25"/>
      <c r="EN147" s="25"/>
      <c r="EO147" s="25"/>
      <c r="EP147" s="25"/>
      <c r="EQ147" s="25"/>
      <c r="ER147" s="25"/>
      <c r="ES147" s="25"/>
      <c r="ET147" s="25"/>
      <c r="EU147" s="25"/>
      <c r="EV147" s="25"/>
      <c r="EW147" s="25"/>
      <c r="EX147" s="25"/>
      <c r="EY147" s="25"/>
      <c r="EZ147" s="25"/>
      <c r="FA147" s="25"/>
      <c r="FB147" s="25"/>
      <c r="FC147" s="25"/>
      <c r="FD147" s="25"/>
      <c r="FE147" s="25"/>
      <c r="FF147" s="25"/>
      <c r="FG147" s="25"/>
      <c r="FH147" s="25"/>
      <c r="FI147" s="25"/>
      <c r="FJ147" s="25"/>
      <c r="FK147" s="25"/>
      <c r="FL147" s="25"/>
      <c r="FM147" s="25"/>
      <c r="FN147" s="25"/>
      <c r="FO147" s="25"/>
      <c r="FP147" s="25"/>
      <c r="FQ147" s="25"/>
      <c r="FR147" s="25"/>
      <c r="FS147" s="25"/>
      <c r="FT147" s="25"/>
      <c r="FU147" s="25"/>
      <c r="FV147" s="25"/>
      <c r="FW147" s="25"/>
      <c r="FX147" s="25"/>
      <c r="FY147" s="25"/>
      <c r="FZ147" s="25"/>
      <c r="GA147" s="25"/>
      <c r="GB147" s="25"/>
      <c r="GC147" s="25"/>
      <c r="GD147" s="25"/>
      <c r="GE147" s="25"/>
      <c r="GF147" s="25"/>
      <c r="GG147" s="25"/>
      <c r="GH147" s="25"/>
      <c r="GI147" s="25"/>
      <c r="GJ147" s="25"/>
      <c r="GK147" s="25"/>
      <c r="GL147" s="25"/>
      <c r="GM147" s="25"/>
      <c r="GN147" s="25"/>
      <c r="GO147" s="25"/>
      <c r="GP147" s="25"/>
      <c r="GQ147" s="25"/>
      <c r="GR147" s="25"/>
      <c r="GS147" s="25"/>
      <c r="GT147" s="25"/>
      <c r="GU147" s="25"/>
      <c r="GV147" s="25"/>
      <c r="GW147" s="25"/>
      <c r="GX147" s="25"/>
      <c r="GY147" s="25"/>
      <c r="GZ147" s="25"/>
      <c r="HA147" s="25"/>
      <c r="HB147" s="25"/>
      <c r="HC147" s="25"/>
      <c r="HD147" s="25"/>
      <c r="HE147" s="25"/>
      <c r="HF147" s="25"/>
      <c r="HG147" s="25"/>
      <c r="HH147" s="25"/>
      <c r="HI147" s="25"/>
      <c r="HJ147" s="25"/>
      <c r="HK147" s="25"/>
      <c r="HL147" s="25"/>
      <c r="HM147" s="25"/>
      <c r="HN147" s="25"/>
      <c r="HO147" s="25"/>
      <c r="HP147" s="25"/>
      <c r="HQ147" s="25"/>
      <c r="HR147" s="25"/>
      <c r="HS147" s="25"/>
      <c r="HT147" s="25"/>
    </row>
    <row r="148" spans="1:231" s="2" customFormat="1" x14ac:dyDescent="0.25">
      <c r="A148" s="14" t="s">
        <v>437</v>
      </c>
      <c r="B148" s="15" t="s">
        <v>86</v>
      </c>
      <c r="C148" s="16" t="s">
        <v>28</v>
      </c>
      <c r="D148" s="48"/>
      <c r="E148" s="16"/>
      <c r="F148" s="18" t="s">
        <v>87</v>
      </c>
      <c r="G148" s="15"/>
      <c r="H148" s="19">
        <v>43878</v>
      </c>
      <c r="I148" s="19">
        <v>43990</v>
      </c>
      <c r="J148" s="40">
        <v>43959</v>
      </c>
      <c r="K148" s="41">
        <v>2650</v>
      </c>
      <c r="L148" s="32" t="s">
        <v>173</v>
      </c>
      <c r="M148" s="33">
        <v>2</v>
      </c>
      <c r="N148" s="19">
        <v>43916</v>
      </c>
      <c r="O148" s="32">
        <v>700</v>
      </c>
      <c r="P148" s="15" t="s">
        <v>43</v>
      </c>
      <c r="Q148" s="33" t="s">
        <v>71</v>
      </c>
      <c r="R148" s="34">
        <v>44011</v>
      </c>
      <c r="S148" s="35">
        <v>700</v>
      </c>
      <c r="T148" s="42" t="s">
        <v>101</v>
      </c>
      <c r="U148" s="33">
        <v>242</v>
      </c>
      <c r="V148" s="19">
        <v>44006</v>
      </c>
      <c r="W148" s="35">
        <v>225</v>
      </c>
      <c r="X148" s="42"/>
      <c r="Y148" s="23"/>
      <c r="Z148" s="25"/>
      <c r="AA148" s="27"/>
      <c r="AB148" s="28"/>
      <c r="AC148" s="23"/>
      <c r="AD148" s="25"/>
      <c r="AE148" s="22"/>
      <c r="AF148" s="27"/>
      <c r="AG148" s="29">
        <f t="shared" si="5"/>
        <v>1625</v>
      </c>
      <c r="AH148" s="22">
        <f t="shared" si="4"/>
        <v>1025</v>
      </c>
      <c r="AI148" s="36" t="s">
        <v>34</v>
      </c>
      <c r="AJ148" s="37" t="s">
        <v>66</v>
      </c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P148" s="37"/>
      <c r="DQ148" s="37"/>
      <c r="DR148" s="37"/>
      <c r="DS148" s="37"/>
      <c r="DT148" s="37"/>
      <c r="DU148" s="37"/>
      <c r="DV148" s="37"/>
      <c r="DW148" s="37"/>
      <c r="DX148" s="37"/>
      <c r="DY148" s="37"/>
      <c r="DZ148" s="37"/>
      <c r="EA148" s="37"/>
      <c r="EB148" s="25"/>
      <c r="EC148" s="25"/>
      <c r="ED148" s="25"/>
      <c r="EE148" s="25"/>
      <c r="EF148" s="25"/>
      <c r="EG148" s="25"/>
      <c r="EH148" s="25"/>
      <c r="EI148" s="25"/>
      <c r="EJ148" s="25"/>
      <c r="EK148" s="25"/>
      <c r="EL148" s="25"/>
      <c r="EM148" s="25"/>
      <c r="EN148" s="25"/>
      <c r="EO148" s="25"/>
      <c r="EP148" s="25"/>
      <c r="EQ148" s="25"/>
      <c r="ER148" s="25"/>
      <c r="ES148" s="25"/>
      <c r="ET148" s="25"/>
      <c r="EU148" s="25"/>
      <c r="EV148" s="25"/>
      <c r="EW148" s="25"/>
      <c r="EX148" s="25"/>
      <c r="EY148" s="25"/>
      <c r="EZ148" s="25"/>
      <c r="FA148" s="25"/>
      <c r="FB148" s="25"/>
      <c r="FC148" s="25"/>
      <c r="FD148" s="25"/>
      <c r="FE148" s="25"/>
      <c r="FF148" s="25"/>
      <c r="FG148" s="25"/>
      <c r="FH148" s="25"/>
      <c r="FI148" s="25"/>
      <c r="FJ148" s="25"/>
      <c r="FK148" s="25"/>
      <c r="FL148" s="25"/>
      <c r="FM148" s="25"/>
      <c r="FN148" s="25"/>
      <c r="FO148" s="25"/>
      <c r="FP148" s="25"/>
      <c r="FQ148" s="25"/>
      <c r="FR148" s="25"/>
      <c r="FS148" s="25"/>
      <c r="FT148" s="25"/>
      <c r="FU148" s="25"/>
      <c r="FV148" s="25"/>
      <c r="FW148" s="25"/>
      <c r="FX148" s="25"/>
      <c r="FY148" s="25"/>
      <c r="FZ148" s="25"/>
      <c r="GA148" s="25"/>
      <c r="GB148" s="25"/>
      <c r="GC148" s="25"/>
      <c r="GD148" s="25"/>
      <c r="GE148" s="25"/>
      <c r="GF148" s="25"/>
      <c r="GG148" s="25"/>
      <c r="GH148" s="25"/>
      <c r="GI148" s="25"/>
      <c r="GJ148" s="25"/>
      <c r="GK148" s="25"/>
      <c r="GL148" s="25"/>
      <c r="GM148" s="25"/>
      <c r="GN148" s="25"/>
      <c r="GO148" s="25"/>
      <c r="GP148" s="25"/>
      <c r="GQ148" s="25"/>
      <c r="GR148" s="25"/>
      <c r="GS148" s="25"/>
      <c r="GT148" s="25"/>
      <c r="GU148" s="25"/>
      <c r="GV148" s="25"/>
      <c r="GW148" s="25"/>
      <c r="GX148" s="25"/>
      <c r="GY148" s="25"/>
      <c r="GZ148" s="25"/>
      <c r="HA148" s="25"/>
      <c r="HB148" s="25"/>
      <c r="HC148" s="25"/>
      <c r="HD148" s="25"/>
      <c r="HE148" s="25"/>
      <c r="HF148" s="25"/>
      <c r="HG148" s="25"/>
      <c r="HH148" s="25"/>
      <c r="HI148" s="25"/>
      <c r="HJ148" s="25"/>
      <c r="HK148" s="25"/>
      <c r="HL148" s="25"/>
      <c r="HM148" s="25"/>
      <c r="HN148" s="25"/>
      <c r="HO148" s="25"/>
      <c r="HP148" s="25"/>
      <c r="HQ148" s="25"/>
      <c r="HR148" s="25"/>
      <c r="HS148" s="25"/>
      <c r="HT148" s="25"/>
      <c r="HU148" s="38"/>
      <c r="HV148" s="25"/>
      <c r="HW148" s="25"/>
    </row>
    <row r="149" spans="1:231" x14ac:dyDescent="0.25">
      <c r="A149" s="14" t="s">
        <v>438</v>
      </c>
      <c r="B149" s="15" t="s">
        <v>86</v>
      </c>
      <c r="C149" s="16" t="s">
        <v>28</v>
      </c>
      <c r="D149" s="48"/>
      <c r="E149" s="16"/>
      <c r="F149" s="18"/>
      <c r="G149" s="15"/>
      <c r="H149" s="19">
        <v>43858</v>
      </c>
      <c r="I149" s="19">
        <v>43986</v>
      </c>
      <c r="J149" s="40">
        <v>43959</v>
      </c>
      <c r="K149" s="41">
        <v>2650</v>
      </c>
      <c r="L149" s="32" t="s">
        <v>32</v>
      </c>
      <c r="M149" s="33">
        <v>3</v>
      </c>
      <c r="N149" s="19">
        <v>43889</v>
      </c>
      <c r="O149" s="32">
        <v>500</v>
      </c>
      <c r="P149" s="15" t="s">
        <v>43</v>
      </c>
      <c r="Q149" s="33" t="s">
        <v>71</v>
      </c>
      <c r="R149" s="34">
        <v>44011</v>
      </c>
      <c r="S149" s="35">
        <v>1000</v>
      </c>
      <c r="T149" s="42" t="s">
        <v>101</v>
      </c>
      <c r="U149" s="33">
        <v>242</v>
      </c>
      <c r="V149" s="19">
        <v>44006</v>
      </c>
      <c r="W149" s="35">
        <v>225</v>
      </c>
      <c r="X149" s="42"/>
      <c r="Y149" s="23"/>
      <c r="Z149" s="25"/>
      <c r="AB149" s="28"/>
      <c r="AC149" s="23"/>
      <c r="AD149" s="25"/>
      <c r="AE149" s="22"/>
      <c r="AF149" s="27"/>
      <c r="AG149" s="29">
        <f t="shared" si="5"/>
        <v>1725</v>
      </c>
      <c r="AH149" s="22">
        <f t="shared" si="4"/>
        <v>925</v>
      </c>
      <c r="AI149" s="36" t="s">
        <v>34</v>
      </c>
      <c r="AJ149" s="37" t="s">
        <v>439</v>
      </c>
      <c r="AK149" s="37" t="s">
        <v>440</v>
      </c>
      <c r="AL149" s="37" t="s">
        <v>66</v>
      </c>
      <c r="AM149" s="37" t="s">
        <v>441</v>
      </c>
      <c r="EB149" s="25"/>
      <c r="EC149" s="25"/>
      <c r="ED149" s="25"/>
      <c r="EE149" s="25"/>
      <c r="EF149" s="25"/>
      <c r="EG149" s="25"/>
      <c r="EH149" s="25"/>
      <c r="EI149" s="25"/>
      <c r="EJ149" s="25"/>
      <c r="EK149" s="25"/>
      <c r="EL149" s="25"/>
      <c r="EM149" s="25"/>
      <c r="EN149" s="25"/>
      <c r="EO149" s="25"/>
      <c r="EP149" s="25"/>
      <c r="EQ149" s="25"/>
      <c r="ER149" s="25"/>
      <c r="ES149" s="25"/>
      <c r="ET149" s="25"/>
      <c r="EU149" s="25"/>
      <c r="EV149" s="25"/>
      <c r="EW149" s="25"/>
      <c r="EX149" s="25"/>
      <c r="EY149" s="25"/>
      <c r="EZ149" s="25"/>
      <c r="FA149" s="25"/>
      <c r="FB149" s="25"/>
      <c r="FC149" s="25"/>
      <c r="FD149" s="25"/>
      <c r="FE149" s="25"/>
      <c r="FF149" s="25"/>
      <c r="FG149" s="25"/>
      <c r="FH149" s="25"/>
      <c r="FI149" s="25"/>
      <c r="FJ149" s="25"/>
      <c r="FK149" s="25"/>
      <c r="FL149" s="25"/>
      <c r="FM149" s="25"/>
      <c r="FN149" s="25"/>
      <c r="FO149" s="25"/>
      <c r="FP149" s="25"/>
      <c r="FQ149" s="25"/>
      <c r="FR149" s="25"/>
      <c r="FS149" s="25"/>
      <c r="FT149" s="25"/>
      <c r="FU149" s="25"/>
      <c r="FV149" s="25"/>
      <c r="FW149" s="25"/>
      <c r="FX149" s="25"/>
      <c r="FY149" s="25"/>
      <c r="FZ149" s="25"/>
      <c r="GA149" s="25"/>
      <c r="GB149" s="25"/>
      <c r="GC149" s="25"/>
      <c r="GD149" s="25"/>
      <c r="GE149" s="25"/>
      <c r="GF149" s="25"/>
      <c r="GG149" s="25"/>
      <c r="GH149" s="25"/>
      <c r="GI149" s="25"/>
      <c r="GJ149" s="25"/>
      <c r="GK149" s="25"/>
      <c r="GL149" s="25"/>
      <c r="GM149" s="25"/>
      <c r="GN149" s="25"/>
      <c r="GO149" s="25"/>
      <c r="GP149" s="25"/>
      <c r="GQ149" s="25"/>
      <c r="GR149" s="25"/>
      <c r="GS149" s="25"/>
      <c r="GT149" s="25"/>
      <c r="GU149" s="25"/>
      <c r="GV149" s="25"/>
      <c r="GW149" s="25"/>
      <c r="GX149" s="25"/>
      <c r="GY149" s="25"/>
      <c r="GZ149" s="25"/>
      <c r="HA149" s="25"/>
      <c r="HB149" s="25"/>
      <c r="HC149" s="25"/>
      <c r="HD149" s="25"/>
      <c r="HE149" s="25"/>
      <c r="HF149" s="25"/>
      <c r="HG149" s="25"/>
      <c r="HH149" s="25"/>
      <c r="HI149" s="25"/>
      <c r="HJ149" s="25"/>
      <c r="HK149" s="25"/>
      <c r="HL149" s="25"/>
      <c r="HM149" s="25"/>
      <c r="HN149" s="25"/>
      <c r="HO149" s="25"/>
      <c r="HP149" s="25"/>
      <c r="HQ149" s="25"/>
      <c r="HR149" s="25"/>
      <c r="HS149" s="25"/>
      <c r="HT149" s="25"/>
      <c r="HU149" s="15"/>
      <c r="HV149" s="25"/>
      <c r="HW149" s="25"/>
    </row>
    <row r="150" spans="1:231" s="38" customFormat="1" x14ac:dyDescent="0.25">
      <c r="A150" s="14" t="s">
        <v>442</v>
      </c>
      <c r="B150" s="15" t="s">
        <v>86</v>
      </c>
      <c r="C150" s="16" t="s">
        <v>28</v>
      </c>
      <c r="D150" s="48"/>
      <c r="E150" s="18"/>
      <c r="F150" s="18"/>
      <c r="G150" s="39"/>
      <c r="H150" s="19">
        <v>43889</v>
      </c>
      <c r="I150" s="19">
        <v>43966</v>
      </c>
      <c r="J150" s="40">
        <v>43949</v>
      </c>
      <c r="K150" s="41">
        <v>2650</v>
      </c>
      <c r="L150" s="32" t="s">
        <v>120</v>
      </c>
      <c r="M150" s="33">
        <v>8</v>
      </c>
      <c r="N150" s="19">
        <v>43916</v>
      </c>
      <c r="O150" s="32">
        <v>600</v>
      </c>
      <c r="P150" s="106" t="s">
        <v>43</v>
      </c>
      <c r="Q150" s="33">
        <v>118</v>
      </c>
      <c r="R150" s="34">
        <v>43970</v>
      </c>
      <c r="S150" s="35">
        <v>600</v>
      </c>
      <c r="T150" s="42" t="s">
        <v>101</v>
      </c>
      <c r="U150" s="33">
        <v>242</v>
      </c>
      <c r="V150" s="19">
        <v>44006</v>
      </c>
      <c r="W150" s="35">
        <v>225</v>
      </c>
      <c r="X150" s="28"/>
      <c r="Y150" s="23"/>
      <c r="Z150" s="25"/>
      <c r="AA150" s="27"/>
      <c r="AB150" s="28"/>
      <c r="AC150" s="23"/>
      <c r="AD150" s="25"/>
      <c r="AE150" s="22"/>
      <c r="AF150" s="27"/>
      <c r="AG150" s="29">
        <f t="shared" si="5"/>
        <v>1425</v>
      </c>
      <c r="AH150" s="22">
        <f t="shared" si="4"/>
        <v>1225</v>
      </c>
      <c r="AI150" s="36" t="s">
        <v>34</v>
      </c>
      <c r="AJ150" s="37" t="s">
        <v>443</v>
      </c>
      <c r="AK150" s="37" t="s">
        <v>66</v>
      </c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  <c r="DP150" s="37"/>
      <c r="DQ150" s="37"/>
      <c r="DR150" s="37"/>
      <c r="DS150" s="37"/>
      <c r="DT150" s="37"/>
      <c r="DU150" s="37"/>
      <c r="DV150" s="37"/>
      <c r="DW150" s="37"/>
      <c r="DX150" s="37"/>
      <c r="DY150" s="37"/>
      <c r="DZ150" s="37"/>
      <c r="EA150" s="37"/>
      <c r="EB150" s="25"/>
      <c r="EC150" s="25"/>
      <c r="ED150" s="25"/>
      <c r="EE150" s="25"/>
      <c r="EF150" s="25"/>
      <c r="EG150" s="25"/>
      <c r="EH150" s="25"/>
      <c r="EI150" s="25"/>
      <c r="EJ150" s="25"/>
      <c r="EK150" s="25"/>
      <c r="EL150" s="25"/>
      <c r="EM150" s="25"/>
      <c r="EN150" s="25"/>
      <c r="EO150" s="25"/>
      <c r="EP150" s="25"/>
      <c r="EQ150" s="25"/>
      <c r="ER150" s="25"/>
      <c r="ES150" s="25"/>
      <c r="ET150" s="25"/>
      <c r="EU150" s="25"/>
      <c r="EV150" s="25"/>
      <c r="EW150" s="25"/>
      <c r="EX150" s="25"/>
      <c r="EY150" s="25"/>
      <c r="EZ150" s="25"/>
      <c r="FA150" s="25"/>
      <c r="FB150" s="25"/>
      <c r="FC150" s="25"/>
      <c r="FD150" s="25"/>
      <c r="FE150" s="25"/>
      <c r="FF150" s="25"/>
      <c r="FG150" s="25"/>
      <c r="FH150" s="25"/>
      <c r="FI150" s="25"/>
      <c r="FJ150" s="25"/>
      <c r="FK150" s="25"/>
      <c r="FL150" s="25"/>
      <c r="FM150" s="25"/>
      <c r="FN150" s="25"/>
      <c r="FO150" s="25"/>
      <c r="FP150" s="25"/>
      <c r="FQ150" s="25"/>
      <c r="FR150" s="25"/>
      <c r="FS150" s="25"/>
      <c r="FT150" s="25"/>
      <c r="FU150" s="25"/>
      <c r="FV150" s="25"/>
      <c r="FW150" s="25"/>
      <c r="FX150" s="25"/>
      <c r="FY150" s="25"/>
      <c r="FZ150" s="25"/>
      <c r="GA150" s="25"/>
      <c r="GB150" s="25"/>
      <c r="GC150" s="25"/>
      <c r="GD150" s="25"/>
      <c r="GE150" s="25"/>
      <c r="GF150" s="25"/>
      <c r="GG150" s="25"/>
      <c r="GH150" s="25"/>
      <c r="GI150" s="25"/>
      <c r="GJ150" s="25"/>
      <c r="GK150" s="25"/>
      <c r="GL150" s="25"/>
      <c r="GM150" s="25"/>
      <c r="GN150" s="25"/>
      <c r="GO150" s="25"/>
      <c r="GP150" s="25"/>
      <c r="GQ150" s="25"/>
      <c r="GR150" s="25"/>
      <c r="GS150" s="25"/>
      <c r="GT150" s="25"/>
      <c r="GU150" s="25"/>
      <c r="GV150" s="25"/>
      <c r="GW150" s="25"/>
      <c r="GX150" s="25"/>
      <c r="GY150" s="25"/>
      <c r="GZ150" s="25"/>
      <c r="HA150" s="25"/>
      <c r="HB150" s="25"/>
      <c r="HC150" s="25"/>
      <c r="HD150" s="25"/>
      <c r="HE150" s="25"/>
      <c r="HF150" s="25"/>
      <c r="HG150" s="25"/>
      <c r="HH150" s="25"/>
      <c r="HI150" s="25"/>
      <c r="HJ150" s="25"/>
      <c r="HK150" s="25"/>
      <c r="HL150" s="25"/>
      <c r="HM150" s="25"/>
      <c r="HN150" s="25"/>
      <c r="HO150" s="25"/>
      <c r="HP150" s="25"/>
      <c r="HQ150" s="25"/>
      <c r="HR150" s="25"/>
      <c r="HS150" s="25"/>
      <c r="HT150" s="25"/>
      <c r="HU150" s="37"/>
      <c r="HV150" s="15"/>
      <c r="HW150" s="15"/>
    </row>
    <row r="151" spans="1:231" x14ac:dyDescent="0.25">
      <c r="A151" s="14" t="s">
        <v>444</v>
      </c>
      <c r="B151" s="15" t="s">
        <v>86</v>
      </c>
      <c r="C151" s="16" t="s">
        <v>53</v>
      </c>
      <c r="D151" s="48"/>
      <c r="E151" s="16"/>
      <c r="F151" s="18"/>
      <c r="G151" s="15"/>
      <c r="H151" s="19">
        <v>43869</v>
      </c>
      <c r="I151" s="19">
        <v>43986</v>
      </c>
      <c r="J151" s="40">
        <v>43985</v>
      </c>
      <c r="K151" s="41">
        <v>2650</v>
      </c>
      <c r="L151" s="32" t="s">
        <v>42</v>
      </c>
      <c r="M151" s="33">
        <v>6</v>
      </c>
      <c r="N151" s="19">
        <v>43921</v>
      </c>
      <c r="O151" s="32">
        <v>500</v>
      </c>
      <c r="P151" s="15" t="s">
        <v>43</v>
      </c>
      <c r="Q151" s="33">
        <v>110</v>
      </c>
      <c r="R151" s="34">
        <v>43970</v>
      </c>
      <c r="S151" s="35">
        <v>900</v>
      </c>
      <c r="T151" s="42" t="s">
        <v>101</v>
      </c>
      <c r="U151" s="33">
        <v>242</v>
      </c>
      <c r="V151" s="19">
        <v>44006</v>
      </c>
      <c r="W151" s="35">
        <v>225</v>
      </c>
      <c r="X151" s="28"/>
      <c r="Y151" s="23"/>
      <c r="Z151" s="25"/>
      <c r="AB151" s="28"/>
      <c r="AC151" s="23"/>
      <c r="AD151" s="25"/>
      <c r="AE151" s="22"/>
      <c r="AF151" s="27"/>
      <c r="AG151" s="29">
        <f t="shared" si="5"/>
        <v>1625</v>
      </c>
      <c r="AH151" s="22">
        <f t="shared" si="4"/>
        <v>1025</v>
      </c>
      <c r="AI151" s="36" t="s">
        <v>34</v>
      </c>
      <c r="AJ151" s="37" t="s">
        <v>72</v>
      </c>
      <c r="AK151" s="37" t="s">
        <v>152</v>
      </c>
      <c r="AL151" s="37" t="s">
        <v>445</v>
      </c>
      <c r="AM151" s="37" t="s">
        <v>446</v>
      </c>
      <c r="EB151" s="25"/>
      <c r="EC151" s="25"/>
      <c r="ED151" s="25"/>
      <c r="EE151" s="25"/>
      <c r="EF151" s="25"/>
      <c r="EG151" s="25"/>
      <c r="EH151" s="25"/>
      <c r="EI151" s="25"/>
      <c r="EJ151" s="25"/>
      <c r="EK151" s="25"/>
      <c r="EL151" s="25"/>
      <c r="EM151" s="25"/>
      <c r="EN151" s="25"/>
      <c r="EO151" s="25"/>
      <c r="EP151" s="25"/>
      <c r="EQ151" s="25"/>
      <c r="ER151" s="25"/>
      <c r="ES151" s="25"/>
      <c r="ET151" s="25"/>
      <c r="EU151" s="25"/>
      <c r="EV151" s="25"/>
      <c r="EW151" s="25"/>
      <c r="EX151" s="25"/>
      <c r="EY151" s="25"/>
      <c r="EZ151" s="25"/>
      <c r="FA151" s="25"/>
      <c r="FB151" s="25"/>
      <c r="FC151" s="25"/>
      <c r="FD151" s="25"/>
      <c r="FE151" s="25"/>
      <c r="FF151" s="25"/>
      <c r="FG151" s="25"/>
      <c r="FH151" s="25"/>
      <c r="FI151" s="25"/>
      <c r="FJ151" s="25"/>
      <c r="FK151" s="25"/>
      <c r="FL151" s="25"/>
      <c r="FM151" s="25"/>
      <c r="FN151" s="25"/>
      <c r="FO151" s="25"/>
      <c r="FP151" s="25"/>
      <c r="FQ151" s="25"/>
      <c r="FR151" s="25"/>
      <c r="FS151" s="25"/>
      <c r="FT151" s="25"/>
      <c r="FU151" s="25"/>
      <c r="FV151" s="25"/>
      <c r="FW151" s="25"/>
      <c r="FX151" s="25"/>
      <c r="FY151" s="25"/>
      <c r="FZ151" s="25"/>
      <c r="GA151" s="25"/>
      <c r="GB151" s="25"/>
      <c r="GC151" s="25"/>
      <c r="GD151" s="25"/>
      <c r="GE151" s="25"/>
      <c r="GF151" s="25"/>
      <c r="GG151" s="25"/>
      <c r="GH151" s="25"/>
      <c r="GI151" s="25"/>
      <c r="GJ151" s="25"/>
      <c r="GK151" s="25"/>
      <c r="GL151" s="25"/>
      <c r="GM151" s="25"/>
      <c r="GN151" s="25"/>
      <c r="GO151" s="25"/>
      <c r="GP151" s="25"/>
      <c r="GQ151" s="25"/>
      <c r="GR151" s="25"/>
      <c r="GS151" s="25"/>
      <c r="GT151" s="25"/>
      <c r="GU151" s="25"/>
      <c r="GV151" s="25"/>
      <c r="GW151" s="25"/>
      <c r="GX151" s="25"/>
      <c r="GY151" s="25"/>
      <c r="GZ151" s="25"/>
      <c r="HA151" s="25"/>
      <c r="HB151" s="25"/>
      <c r="HC151" s="25"/>
      <c r="HD151" s="25"/>
      <c r="HE151" s="25"/>
      <c r="HF151" s="25"/>
      <c r="HG151" s="25"/>
      <c r="HH151" s="25"/>
      <c r="HI151" s="25"/>
      <c r="HJ151" s="25"/>
      <c r="HK151" s="25"/>
      <c r="HL151" s="25"/>
      <c r="HM151" s="25"/>
      <c r="HN151" s="25"/>
      <c r="HO151" s="25"/>
      <c r="HP151" s="25"/>
      <c r="HQ151" s="25"/>
      <c r="HR151" s="25"/>
      <c r="HS151" s="25"/>
      <c r="HT151" s="25"/>
      <c r="HU151" s="15"/>
      <c r="HV151" s="25"/>
      <c r="HW151" s="25"/>
    </row>
    <row r="152" spans="1:231" x14ac:dyDescent="0.25">
      <c r="A152" s="14" t="s">
        <v>447</v>
      </c>
      <c r="B152" s="15" t="s">
        <v>86</v>
      </c>
      <c r="C152" s="16" t="s">
        <v>53</v>
      </c>
      <c r="D152" s="48"/>
      <c r="E152" s="18"/>
      <c r="F152" s="18"/>
      <c r="G152" s="15"/>
      <c r="H152" s="19">
        <v>43875</v>
      </c>
      <c r="I152" s="19">
        <v>43980</v>
      </c>
      <c r="J152" s="40">
        <v>43976</v>
      </c>
      <c r="K152" s="41">
        <v>2650</v>
      </c>
      <c r="L152" s="32" t="s">
        <v>124</v>
      </c>
      <c r="M152" s="33">
        <v>5</v>
      </c>
      <c r="N152" s="19">
        <v>43890</v>
      </c>
      <c r="O152" s="32">
        <v>500</v>
      </c>
      <c r="P152" s="25" t="s">
        <v>43</v>
      </c>
      <c r="Q152" s="23"/>
      <c r="R152" s="26"/>
      <c r="S152" s="27">
        <v>900</v>
      </c>
      <c r="T152" s="42" t="s">
        <v>101</v>
      </c>
      <c r="U152" s="33">
        <v>242</v>
      </c>
      <c r="V152" s="19">
        <v>44006</v>
      </c>
      <c r="W152" s="35">
        <v>225</v>
      </c>
      <c r="X152" s="42"/>
      <c r="Y152" s="23"/>
      <c r="Z152" s="25"/>
      <c r="AB152" s="28"/>
      <c r="AC152" s="23"/>
      <c r="AD152" s="25"/>
      <c r="AE152" s="22"/>
      <c r="AF152" s="27"/>
      <c r="AG152" s="29">
        <f t="shared" si="5"/>
        <v>1625</v>
      </c>
      <c r="AH152" s="22">
        <f t="shared" si="4"/>
        <v>1025</v>
      </c>
      <c r="AI152" s="56" t="s">
        <v>190</v>
      </c>
      <c r="AJ152" s="37" t="s">
        <v>72</v>
      </c>
      <c r="AK152" s="37" t="s">
        <v>66</v>
      </c>
      <c r="AL152" s="37" t="s">
        <v>448</v>
      </c>
      <c r="AM152" s="37" t="s">
        <v>217</v>
      </c>
      <c r="AN152" s="37" t="s">
        <v>449</v>
      </c>
      <c r="EB152" s="25"/>
      <c r="EC152" s="25"/>
      <c r="ED152" s="25"/>
      <c r="EE152" s="25"/>
      <c r="EF152" s="25"/>
      <c r="EG152" s="25"/>
      <c r="EH152" s="25"/>
      <c r="EI152" s="25"/>
      <c r="EJ152" s="25"/>
      <c r="EK152" s="25"/>
      <c r="EL152" s="25"/>
      <c r="EM152" s="25"/>
      <c r="EN152" s="25"/>
      <c r="EO152" s="25"/>
      <c r="EP152" s="25"/>
      <c r="EQ152" s="25"/>
      <c r="ER152" s="25"/>
      <c r="ES152" s="25"/>
      <c r="ET152" s="25"/>
      <c r="EU152" s="25"/>
      <c r="EV152" s="25"/>
      <c r="EW152" s="25"/>
      <c r="EX152" s="25"/>
      <c r="EY152" s="25"/>
      <c r="EZ152" s="25"/>
      <c r="FA152" s="25"/>
      <c r="FB152" s="25"/>
      <c r="FC152" s="25"/>
      <c r="FD152" s="25"/>
      <c r="FE152" s="25"/>
      <c r="FF152" s="25"/>
      <c r="FG152" s="25"/>
      <c r="FH152" s="25"/>
      <c r="FI152" s="25"/>
      <c r="FJ152" s="25"/>
      <c r="FK152" s="25"/>
      <c r="FL152" s="25"/>
      <c r="FM152" s="25"/>
      <c r="FN152" s="25"/>
      <c r="FO152" s="25"/>
      <c r="FP152" s="25"/>
      <c r="FQ152" s="25"/>
      <c r="FR152" s="25"/>
      <c r="FS152" s="25"/>
      <c r="FT152" s="25"/>
      <c r="FU152" s="25"/>
      <c r="FV152" s="25"/>
      <c r="FW152" s="25"/>
      <c r="FX152" s="25"/>
      <c r="FY152" s="25"/>
      <c r="FZ152" s="25"/>
      <c r="GA152" s="25"/>
      <c r="GB152" s="25"/>
      <c r="GC152" s="25"/>
      <c r="GD152" s="25"/>
      <c r="GE152" s="25"/>
      <c r="GF152" s="25"/>
      <c r="GG152" s="25"/>
      <c r="GH152" s="25"/>
      <c r="GI152" s="25"/>
      <c r="GJ152" s="25"/>
      <c r="GK152" s="25"/>
      <c r="GL152" s="25"/>
      <c r="GM152" s="25"/>
      <c r="GN152" s="25"/>
      <c r="GO152" s="25"/>
      <c r="GP152" s="25"/>
      <c r="GQ152" s="25"/>
      <c r="GR152" s="25"/>
      <c r="GS152" s="25"/>
      <c r="GT152" s="25"/>
      <c r="GU152" s="25"/>
      <c r="GV152" s="25"/>
      <c r="GW152" s="25"/>
      <c r="GX152" s="25"/>
      <c r="GY152" s="25"/>
      <c r="GZ152" s="25"/>
      <c r="HA152" s="25"/>
      <c r="HB152" s="25"/>
      <c r="HC152" s="25"/>
      <c r="HD152" s="25"/>
      <c r="HE152" s="25"/>
      <c r="HF152" s="25"/>
      <c r="HG152" s="25"/>
      <c r="HH152" s="25"/>
      <c r="HI152" s="25"/>
      <c r="HJ152" s="25"/>
      <c r="HK152" s="25"/>
      <c r="HL152" s="25"/>
      <c r="HM152" s="25"/>
      <c r="HN152" s="25"/>
      <c r="HO152" s="25"/>
      <c r="HP152" s="25"/>
      <c r="HQ152" s="25"/>
      <c r="HR152" s="25"/>
      <c r="HS152" s="25"/>
      <c r="HT152" s="25"/>
      <c r="HU152" s="38"/>
      <c r="HV152" s="38"/>
      <c r="HW152" s="38"/>
    </row>
    <row r="153" spans="1:231" x14ac:dyDescent="0.25">
      <c r="A153" s="14" t="s">
        <v>450</v>
      </c>
      <c r="B153" s="15" t="s">
        <v>86</v>
      </c>
      <c r="C153" s="16" t="s">
        <v>53</v>
      </c>
      <c r="D153" s="48"/>
      <c r="E153" s="18"/>
      <c r="F153" s="18"/>
      <c r="G153" s="15"/>
      <c r="H153" s="19">
        <v>43875</v>
      </c>
      <c r="I153" s="19">
        <v>43977</v>
      </c>
      <c r="J153" s="40">
        <v>43976</v>
      </c>
      <c r="K153" s="41">
        <v>2650</v>
      </c>
      <c r="L153" s="32" t="s">
        <v>120</v>
      </c>
      <c r="M153" s="33">
        <v>7</v>
      </c>
      <c r="N153" s="19">
        <v>43890</v>
      </c>
      <c r="O153" s="32">
        <v>500</v>
      </c>
      <c r="P153" s="15" t="s">
        <v>43</v>
      </c>
      <c r="Q153" s="33">
        <v>117</v>
      </c>
      <c r="R153" s="34">
        <v>43970</v>
      </c>
      <c r="S153" s="35">
        <v>1200</v>
      </c>
      <c r="T153" s="42" t="s">
        <v>435</v>
      </c>
      <c r="U153" s="23"/>
      <c r="V153" s="24" t="s">
        <v>195</v>
      </c>
      <c r="W153" s="27">
        <v>225</v>
      </c>
      <c r="X153" s="42" t="s">
        <v>19</v>
      </c>
      <c r="Y153" s="51" t="s">
        <v>149</v>
      </c>
      <c r="Z153" s="24">
        <v>43896</v>
      </c>
      <c r="AA153" s="57">
        <v>80</v>
      </c>
      <c r="AB153" s="28"/>
      <c r="AC153" s="23"/>
      <c r="AD153" s="25"/>
      <c r="AE153" s="22"/>
      <c r="AF153" s="27"/>
      <c r="AG153" s="29">
        <f t="shared" si="5"/>
        <v>1925</v>
      </c>
      <c r="AH153" s="22">
        <f t="shared" si="4"/>
        <v>725</v>
      </c>
      <c r="AI153" s="56" t="s">
        <v>190</v>
      </c>
      <c r="AJ153" s="37" t="s">
        <v>35</v>
      </c>
      <c r="AK153" s="37" t="s">
        <v>103</v>
      </c>
      <c r="AL153" s="37" t="s">
        <v>56</v>
      </c>
      <c r="AM153" s="37" t="s">
        <v>217</v>
      </c>
      <c r="AN153" s="37" t="s">
        <v>133</v>
      </c>
      <c r="AO153" s="37" t="s">
        <v>191</v>
      </c>
      <c r="EB153" s="25"/>
      <c r="EC153" s="25"/>
      <c r="ED153" s="25"/>
      <c r="EE153" s="25"/>
      <c r="EF153" s="25"/>
      <c r="EG153" s="25"/>
      <c r="EH153" s="25"/>
      <c r="EI153" s="25"/>
      <c r="EJ153" s="25"/>
      <c r="EK153" s="25"/>
      <c r="EL153" s="25"/>
      <c r="EM153" s="25"/>
      <c r="EN153" s="25"/>
      <c r="EO153" s="25"/>
      <c r="EP153" s="25"/>
      <c r="EQ153" s="25"/>
      <c r="ER153" s="25"/>
      <c r="ES153" s="25"/>
      <c r="ET153" s="25"/>
      <c r="EU153" s="25"/>
      <c r="EV153" s="25"/>
      <c r="EW153" s="25"/>
      <c r="EX153" s="25"/>
      <c r="EY153" s="25"/>
      <c r="EZ153" s="25"/>
      <c r="FA153" s="25"/>
      <c r="FB153" s="25"/>
      <c r="FC153" s="25"/>
      <c r="FD153" s="25"/>
      <c r="FE153" s="25"/>
      <c r="FF153" s="25"/>
      <c r="FG153" s="25"/>
      <c r="FH153" s="25"/>
      <c r="FI153" s="25"/>
      <c r="FJ153" s="25"/>
      <c r="FK153" s="25"/>
      <c r="FL153" s="25"/>
      <c r="FM153" s="25"/>
      <c r="FN153" s="25"/>
      <c r="FO153" s="25"/>
      <c r="FP153" s="25"/>
      <c r="FQ153" s="25"/>
      <c r="FR153" s="25"/>
      <c r="FS153" s="25"/>
      <c r="FT153" s="25"/>
      <c r="FU153" s="25"/>
      <c r="FV153" s="25"/>
      <c r="FW153" s="25"/>
      <c r="FX153" s="25"/>
      <c r="FY153" s="25"/>
      <c r="FZ153" s="25"/>
      <c r="GA153" s="25"/>
      <c r="GB153" s="25"/>
      <c r="GC153" s="25"/>
      <c r="GD153" s="25"/>
      <c r="GE153" s="25"/>
      <c r="GF153" s="25"/>
      <c r="GG153" s="25"/>
      <c r="GH153" s="25"/>
      <c r="GI153" s="25"/>
      <c r="GJ153" s="25"/>
      <c r="GK153" s="25"/>
      <c r="GL153" s="25"/>
      <c r="GM153" s="25"/>
      <c r="GN153" s="25"/>
      <c r="GO153" s="25"/>
      <c r="GP153" s="25"/>
      <c r="GQ153" s="25"/>
      <c r="GR153" s="25"/>
      <c r="GS153" s="25"/>
      <c r="GT153" s="25"/>
      <c r="GU153" s="25"/>
      <c r="GV153" s="25"/>
      <c r="GW153" s="25"/>
      <c r="GX153" s="25"/>
      <c r="GY153" s="25"/>
      <c r="GZ153" s="25"/>
      <c r="HA153" s="25"/>
      <c r="HB153" s="25"/>
      <c r="HC153" s="25"/>
      <c r="HD153" s="25"/>
      <c r="HE153" s="25"/>
      <c r="HF153" s="25"/>
      <c r="HG153" s="25"/>
      <c r="HH153" s="25"/>
      <c r="HI153" s="25"/>
      <c r="HJ153" s="25"/>
      <c r="HK153" s="25"/>
      <c r="HL153" s="25"/>
      <c r="HM153" s="25"/>
      <c r="HN153" s="25"/>
      <c r="HO153" s="25"/>
      <c r="HP153" s="25"/>
      <c r="HQ153" s="25"/>
      <c r="HR153" s="25"/>
      <c r="HS153" s="25"/>
      <c r="HT153" s="25"/>
      <c r="HU153" s="15"/>
      <c r="HV153" s="15"/>
      <c r="HW153" s="15"/>
    </row>
    <row r="154" spans="1:231" s="15" customFormat="1" x14ac:dyDescent="0.25">
      <c r="A154" s="14" t="s">
        <v>451</v>
      </c>
      <c r="B154" s="15" t="s">
        <v>86</v>
      </c>
      <c r="C154" s="16" t="s">
        <v>53</v>
      </c>
      <c r="D154" s="48"/>
      <c r="E154" s="48"/>
      <c r="F154" s="18" t="s">
        <v>48</v>
      </c>
      <c r="G154" s="15" t="s">
        <v>452</v>
      </c>
      <c r="H154" s="19">
        <v>43880</v>
      </c>
      <c r="I154" s="19">
        <v>44004</v>
      </c>
      <c r="J154" s="40">
        <v>43949</v>
      </c>
      <c r="K154" s="41">
        <v>2650</v>
      </c>
      <c r="L154" s="32" t="s">
        <v>42</v>
      </c>
      <c r="M154" s="33">
        <v>6</v>
      </c>
      <c r="N154" s="19">
        <v>43921</v>
      </c>
      <c r="O154" s="32">
        <v>600</v>
      </c>
      <c r="P154" s="15" t="s">
        <v>43</v>
      </c>
      <c r="Q154" s="33">
        <v>106</v>
      </c>
      <c r="R154" s="34">
        <v>43970</v>
      </c>
      <c r="S154" s="35">
        <v>700</v>
      </c>
      <c r="T154" s="28" t="s">
        <v>101</v>
      </c>
      <c r="U154" s="23"/>
      <c r="V154" s="24"/>
      <c r="W154" s="27"/>
      <c r="X154" s="28" t="s">
        <v>92</v>
      </c>
      <c r="Y154" s="23"/>
      <c r="Z154" s="25"/>
      <c r="AA154" s="27"/>
      <c r="AB154" s="28"/>
      <c r="AC154" s="23"/>
      <c r="AD154" s="25"/>
      <c r="AE154" s="22"/>
      <c r="AF154" s="27"/>
      <c r="AG154" s="29">
        <f t="shared" si="5"/>
        <v>1300</v>
      </c>
      <c r="AH154" s="22">
        <f t="shared" si="4"/>
        <v>1350</v>
      </c>
      <c r="AI154" s="36" t="s">
        <v>34</v>
      </c>
      <c r="AJ154" s="37" t="s">
        <v>35</v>
      </c>
      <c r="AK154" s="37" t="s">
        <v>174</v>
      </c>
      <c r="AL154" s="37" t="s">
        <v>453</v>
      </c>
      <c r="AM154" s="37" t="s">
        <v>73</v>
      </c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  <c r="BY154" s="37"/>
      <c r="BZ154" s="37"/>
      <c r="CA154" s="3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  <c r="CS154" s="37"/>
      <c r="CT154" s="37"/>
      <c r="CU154" s="37"/>
      <c r="CV154" s="37"/>
      <c r="CW154" s="37"/>
      <c r="CX154" s="37"/>
      <c r="CY154" s="37"/>
      <c r="CZ154" s="37"/>
      <c r="DA154" s="37"/>
      <c r="DB154" s="37"/>
      <c r="DC154" s="37"/>
      <c r="DD154" s="37"/>
      <c r="DE154" s="37"/>
      <c r="DF154" s="37"/>
      <c r="DG154" s="37"/>
      <c r="DH154" s="37"/>
      <c r="DI154" s="37"/>
      <c r="DJ154" s="37"/>
      <c r="DK154" s="37"/>
      <c r="DL154" s="37"/>
      <c r="DM154" s="37"/>
      <c r="DN154" s="37"/>
      <c r="DO154" s="37"/>
      <c r="DP154" s="37"/>
      <c r="DQ154" s="37"/>
      <c r="DR154" s="37"/>
      <c r="DS154" s="37"/>
      <c r="DT154" s="37"/>
      <c r="DU154" s="37"/>
      <c r="DV154" s="37"/>
      <c r="DW154" s="37"/>
      <c r="DX154" s="37"/>
      <c r="DY154" s="37"/>
      <c r="DZ154" s="37"/>
      <c r="EA154" s="37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5"/>
      <c r="EN154" s="25"/>
      <c r="EO154" s="25"/>
      <c r="EP154" s="25"/>
      <c r="EQ154" s="25"/>
      <c r="ER154" s="25"/>
      <c r="ES154" s="25"/>
      <c r="ET154" s="25"/>
      <c r="EU154" s="25"/>
      <c r="EV154" s="25"/>
      <c r="EW154" s="25"/>
      <c r="EX154" s="25"/>
      <c r="EY154" s="25"/>
      <c r="EZ154" s="25"/>
      <c r="FA154" s="25"/>
      <c r="FB154" s="25"/>
      <c r="FC154" s="25"/>
      <c r="FD154" s="25"/>
      <c r="FE154" s="25"/>
      <c r="FF154" s="25"/>
      <c r="FG154" s="25"/>
      <c r="FH154" s="25"/>
      <c r="FI154" s="25"/>
      <c r="FJ154" s="25"/>
      <c r="FK154" s="25"/>
      <c r="FL154" s="25"/>
      <c r="FM154" s="25"/>
      <c r="FN154" s="25"/>
      <c r="FO154" s="25"/>
      <c r="FP154" s="25"/>
      <c r="FQ154" s="25"/>
      <c r="FR154" s="25"/>
      <c r="FS154" s="25"/>
      <c r="FT154" s="25"/>
      <c r="FU154" s="25"/>
      <c r="FV154" s="25"/>
      <c r="FW154" s="25"/>
      <c r="FX154" s="25"/>
      <c r="FY154" s="25"/>
      <c r="FZ154" s="25"/>
      <c r="GA154" s="25"/>
      <c r="GB154" s="25"/>
      <c r="GC154" s="25"/>
      <c r="GD154" s="25"/>
      <c r="GE154" s="25"/>
      <c r="GF154" s="25"/>
      <c r="GG154" s="25"/>
      <c r="GH154" s="25"/>
      <c r="GI154" s="25"/>
      <c r="GJ154" s="25"/>
      <c r="GK154" s="25"/>
      <c r="GL154" s="25"/>
      <c r="GM154" s="25"/>
      <c r="GN154" s="25"/>
      <c r="GO154" s="25"/>
      <c r="GP154" s="25"/>
      <c r="GQ154" s="25"/>
      <c r="GR154" s="25"/>
      <c r="GS154" s="25"/>
      <c r="GT154" s="25"/>
      <c r="GU154" s="25"/>
      <c r="GV154" s="25"/>
      <c r="GW154" s="25"/>
      <c r="GX154" s="25"/>
      <c r="GY154" s="25"/>
      <c r="GZ154" s="25"/>
      <c r="HA154" s="25"/>
      <c r="HB154" s="25"/>
      <c r="HC154" s="25"/>
      <c r="HD154" s="25"/>
      <c r="HE154" s="25"/>
      <c r="HF154" s="25"/>
      <c r="HG154" s="25"/>
      <c r="HH154" s="25"/>
      <c r="HI154" s="25"/>
      <c r="HJ154" s="25"/>
      <c r="HK154" s="25"/>
      <c r="HL154" s="25"/>
      <c r="HM154" s="25"/>
      <c r="HN154" s="25"/>
      <c r="HO154" s="25"/>
      <c r="HP154" s="25"/>
      <c r="HQ154" s="25"/>
      <c r="HR154" s="25"/>
      <c r="HS154" s="25"/>
      <c r="HT154" s="25"/>
      <c r="HU154" s="38"/>
      <c r="HV154" s="37"/>
      <c r="HW154" s="37"/>
    </row>
    <row r="155" spans="1:231" x14ac:dyDescent="0.25">
      <c r="A155" s="107">
        <v>7523586</v>
      </c>
      <c r="B155" s="15" t="s">
        <v>86</v>
      </c>
      <c r="C155" s="16" t="s">
        <v>394</v>
      </c>
      <c r="D155" s="48"/>
      <c r="E155" s="18"/>
      <c r="F155" s="18"/>
      <c r="G155" s="15"/>
      <c r="H155" s="19">
        <v>43873</v>
      </c>
      <c r="I155" s="19">
        <v>43964</v>
      </c>
      <c r="J155" s="40">
        <v>43959</v>
      </c>
      <c r="K155" s="41">
        <v>2650</v>
      </c>
      <c r="L155" s="32" t="s">
        <v>42</v>
      </c>
      <c r="M155" s="33">
        <v>6</v>
      </c>
      <c r="N155" s="19">
        <v>43921</v>
      </c>
      <c r="O155" s="32">
        <v>500</v>
      </c>
      <c r="P155" s="15" t="s">
        <v>43</v>
      </c>
      <c r="Q155" s="33">
        <v>119</v>
      </c>
      <c r="R155" s="34">
        <v>43970</v>
      </c>
      <c r="S155" s="35">
        <v>1500</v>
      </c>
      <c r="T155" s="28"/>
      <c r="U155" s="23"/>
      <c r="V155" s="25"/>
      <c r="W155" s="27"/>
      <c r="X155" s="28"/>
      <c r="Y155" s="23"/>
      <c r="Z155" s="25"/>
      <c r="AB155" s="28"/>
      <c r="AC155" s="23"/>
      <c r="AD155" s="25"/>
      <c r="AE155" s="22"/>
      <c r="AF155" s="27"/>
      <c r="AG155" s="29">
        <f t="shared" si="5"/>
        <v>2000</v>
      </c>
      <c r="AH155" s="22">
        <f t="shared" si="4"/>
        <v>650</v>
      </c>
      <c r="AI155" s="36" t="s">
        <v>199</v>
      </c>
      <c r="AJ155" s="37" t="s">
        <v>454</v>
      </c>
      <c r="AK155" s="37" t="s">
        <v>455</v>
      </c>
      <c r="EB155" s="25"/>
      <c r="EC155" s="25"/>
      <c r="ED155" s="25"/>
      <c r="EE155" s="25"/>
      <c r="EF155" s="25"/>
      <c r="EG155" s="25"/>
      <c r="EH155" s="25"/>
      <c r="EI155" s="25"/>
      <c r="EJ155" s="25"/>
      <c r="EK155" s="25"/>
      <c r="EL155" s="25"/>
      <c r="EM155" s="25"/>
      <c r="EN155" s="25"/>
      <c r="EO155" s="25"/>
      <c r="EP155" s="25"/>
      <c r="EQ155" s="25"/>
      <c r="ER155" s="25"/>
      <c r="ES155" s="25"/>
      <c r="ET155" s="25"/>
      <c r="EU155" s="25"/>
      <c r="EV155" s="25"/>
      <c r="EW155" s="25"/>
      <c r="EX155" s="25"/>
      <c r="EY155" s="25"/>
      <c r="EZ155" s="25"/>
      <c r="FA155" s="25"/>
      <c r="FB155" s="25"/>
      <c r="FC155" s="25"/>
      <c r="FD155" s="25"/>
      <c r="FE155" s="25"/>
      <c r="FF155" s="25"/>
      <c r="FG155" s="25"/>
      <c r="FH155" s="25"/>
      <c r="FI155" s="25"/>
      <c r="FJ155" s="25"/>
      <c r="FK155" s="25"/>
      <c r="FL155" s="25"/>
      <c r="FM155" s="25"/>
      <c r="FN155" s="25"/>
      <c r="FO155" s="25"/>
      <c r="FP155" s="25"/>
      <c r="FQ155" s="25"/>
      <c r="FR155" s="25"/>
      <c r="FS155" s="25"/>
      <c r="FT155" s="25"/>
      <c r="FU155" s="25"/>
      <c r="FV155" s="25"/>
      <c r="FW155" s="25"/>
      <c r="FX155" s="25"/>
      <c r="FY155" s="25"/>
      <c r="FZ155" s="25"/>
      <c r="GA155" s="25"/>
      <c r="GB155" s="25"/>
      <c r="GC155" s="25"/>
      <c r="GD155" s="25"/>
      <c r="GE155" s="25"/>
      <c r="GF155" s="25"/>
      <c r="GG155" s="25"/>
      <c r="GH155" s="25"/>
      <c r="GI155" s="25"/>
      <c r="GJ155" s="25"/>
      <c r="GK155" s="25"/>
      <c r="GL155" s="25"/>
      <c r="GM155" s="25"/>
      <c r="GN155" s="25"/>
      <c r="GO155" s="25"/>
      <c r="GP155" s="25"/>
      <c r="GQ155" s="25"/>
      <c r="GR155" s="25"/>
      <c r="GS155" s="25"/>
      <c r="GT155" s="25"/>
      <c r="GU155" s="25"/>
      <c r="GV155" s="25"/>
      <c r="GW155" s="25"/>
      <c r="GX155" s="25"/>
      <c r="GY155" s="25"/>
      <c r="GZ155" s="25"/>
      <c r="HA155" s="25"/>
      <c r="HB155" s="25"/>
      <c r="HC155" s="25"/>
      <c r="HD155" s="25"/>
      <c r="HE155" s="25"/>
      <c r="HF155" s="25"/>
      <c r="HG155" s="25"/>
      <c r="HH155" s="25"/>
      <c r="HI155" s="25"/>
      <c r="HJ155" s="25"/>
      <c r="HK155" s="25"/>
      <c r="HL155" s="25"/>
      <c r="HM155" s="25"/>
      <c r="HN155" s="25"/>
      <c r="HO155" s="25"/>
      <c r="HP155" s="25"/>
      <c r="HQ155" s="25"/>
      <c r="HR155" s="25"/>
      <c r="HS155" s="25"/>
      <c r="HT155" s="25"/>
      <c r="HU155" s="25"/>
      <c r="HV155" s="38"/>
      <c r="HW155" s="38"/>
    </row>
    <row r="156" spans="1:231" s="15" customFormat="1" x14ac:dyDescent="0.25">
      <c r="A156" s="107">
        <v>7528092</v>
      </c>
      <c r="B156" s="15" t="s">
        <v>86</v>
      </c>
      <c r="C156" s="16" t="s">
        <v>394</v>
      </c>
      <c r="D156" s="48"/>
      <c r="E156" s="18"/>
      <c r="F156" s="18"/>
      <c r="H156" s="19">
        <v>43864</v>
      </c>
      <c r="I156" s="19">
        <v>43901</v>
      </c>
      <c r="J156" s="40">
        <v>43906</v>
      </c>
      <c r="K156" s="41">
        <v>2650</v>
      </c>
      <c r="L156" s="32" t="s">
        <v>42</v>
      </c>
      <c r="M156" s="33">
        <v>6</v>
      </c>
      <c r="N156" s="19">
        <v>43921</v>
      </c>
      <c r="O156" s="32">
        <v>700</v>
      </c>
      <c r="P156" s="15" t="s">
        <v>43</v>
      </c>
      <c r="Q156" s="33">
        <v>92</v>
      </c>
      <c r="R156" s="34">
        <v>43948</v>
      </c>
      <c r="S156" s="35">
        <v>1600</v>
      </c>
      <c r="T156" s="42"/>
      <c r="U156" s="33"/>
      <c r="W156" s="35"/>
      <c r="X156" s="42"/>
      <c r="Y156" s="33"/>
      <c r="AA156" s="35"/>
      <c r="AB156" s="42"/>
      <c r="AC156" s="33"/>
      <c r="AE156" s="32"/>
      <c r="AF156" s="35"/>
      <c r="AG156" s="47">
        <f t="shared" si="5"/>
        <v>2300</v>
      </c>
      <c r="AH156" s="32">
        <f t="shared" si="4"/>
        <v>350</v>
      </c>
      <c r="AI156" s="36" t="s">
        <v>199</v>
      </c>
      <c r="AJ156" s="37" t="s">
        <v>456</v>
      </c>
      <c r="AK156" s="37" t="s">
        <v>457</v>
      </c>
      <c r="AL156" s="37" t="s">
        <v>458</v>
      </c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N156" s="37"/>
      <c r="BO156" s="37"/>
      <c r="BP156" s="37"/>
      <c r="BQ156" s="37"/>
      <c r="BR156" s="37"/>
      <c r="BS156" s="37"/>
      <c r="BT156" s="37"/>
      <c r="BU156" s="37"/>
      <c r="BV156" s="37"/>
      <c r="BW156" s="37"/>
      <c r="BX156" s="37"/>
      <c r="BY156" s="37"/>
      <c r="BZ156" s="37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  <c r="CL156" s="37"/>
    </row>
    <row r="157" spans="1:231" s="38" customFormat="1" x14ac:dyDescent="0.25">
      <c r="A157" s="14">
        <v>7534205</v>
      </c>
      <c r="B157" s="15" t="s">
        <v>86</v>
      </c>
      <c r="C157" s="16" t="s">
        <v>394</v>
      </c>
      <c r="D157" s="17"/>
      <c r="E157" s="18"/>
      <c r="F157" s="18" t="s">
        <v>459</v>
      </c>
      <c r="G157" s="15"/>
      <c r="H157" s="19">
        <v>43987</v>
      </c>
      <c r="I157" s="19">
        <v>44019</v>
      </c>
      <c r="J157" s="40">
        <v>44025</v>
      </c>
      <c r="K157" s="41">
        <v>2650</v>
      </c>
      <c r="L157" s="22" t="s">
        <v>42</v>
      </c>
      <c r="M157" s="23"/>
      <c r="N157" s="24"/>
      <c r="O157" s="32">
        <v>500</v>
      </c>
      <c r="P157" s="15" t="s">
        <v>43</v>
      </c>
      <c r="Q157" s="33" t="s">
        <v>71</v>
      </c>
      <c r="R157" s="34">
        <v>44011</v>
      </c>
      <c r="S157" s="35">
        <v>1600</v>
      </c>
      <c r="T157" s="28"/>
      <c r="U157" s="23"/>
      <c r="V157" s="25"/>
      <c r="W157" s="27"/>
      <c r="X157" s="28"/>
      <c r="Y157" s="23"/>
      <c r="Z157" s="25"/>
      <c r="AA157" s="27"/>
      <c r="AB157" s="28"/>
      <c r="AC157" s="23"/>
      <c r="AD157" s="25"/>
      <c r="AE157" s="22"/>
      <c r="AF157" s="27"/>
      <c r="AG157" s="29">
        <f t="shared" si="5"/>
        <v>2100</v>
      </c>
      <c r="AH157" s="22">
        <f t="shared" si="4"/>
        <v>550</v>
      </c>
      <c r="AI157" s="30" t="s">
        <v>199</v>
      </c>
      <c r="AJ157" s="25" t="s">
        <v>363</v>
      </c>
      <c r="AK157" s="25" t="s">
        <v>460</v>
      </c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  <c r="DL157" s="25"/>
      <c r="DM157" s="25"/>
      <c r="DN157" s="25"/>
      <c r="DO157" s="25"/>
      <c r="DP157" s="25"/>
      <c r="DQ157" s="25"/>
      <c r="DR157" s="25"/>
      <c r="DS157" s="25"/>
      <c r="DT157" s="25"/>
      <c r="DU157" s="25"/>
      <c r="DV157" s="25"/>
      <c r="DW157" s="25"/>
      <c r="DX157" s="25"/>
      <c r="DY157" s="25"/>
      <c r="DZ157" s="25"/>
      <c r="EA157" s="25"/>
      <c r="EB157" s="25"/>
      <c r="EC157" s="25"/>
      <c r="ED157" s="25"/>
      <c r="EE157" s="25"/>
      <c r="EF157" s="25"/>
      <c r="EG157" s="25"/>
      <c r="EH157" s="25"/>
      <c r="EI157" s="25"/>
      <c r="EJ157" s="25"/>
      <c r="EK157" s="25"/>
      <c r="EL157" s="25"/>
      <c r="EM157" s="25"/>
      <c r="EN157" s="25"/>
      <c r="EO157" s="25"/>
      <c r="EP157" s="25"/>
      <c r="EQ157" s="25"/>
      <c r="ER157" s="25"/>
      <c r="ES157" s="25"/>
      <c r="ET157" s="25"/>
      <c r="EU157" s="25"/>
      <c r="EV157" s="25"/>
      <c r="EW157" s="25"/>
      <c r="EX157" s="25"/>
      <c r="EY157" s="25"/>
      <c r="EZ157" s="25"/>
      <c r="FA157" s="25"/>
      <c r="FB157" s="25"/>
      <c r="FC157" s="25"/>
      <c r="FD157" s="25"/>
      <c r="FE157" s="25"/>
      <c r="FF157" s="25"/>
      <c r="FG157" s="25"/>
      <c r="FH157" s="25"/>
      <c r="FI157" s="25"/>
      <c r="FJ157" s="25"/>
      <c r="FK157" s="25"/>
      <c r="FL157" s="25"/>
      <c r="FM157" s="25"/>
      <c r="FN157" s="25"/>
      <c r="FO157" s="25"/>
      <c r="FP157" s="25"/>
      <c r="FQ157" s="25"/>
      <c r="FR157" s="25"/>
      <c r="FS157" s="25"/>
      <c r="FT157" s="25"/>
      <c r="FU157" s="25"/>
      <c r="FV157" s="25"/>
      <c r="FW157" s="25"/>
      <c r="FX157" s="25"/>
      <c r="FY157" s="25"/>
      <c r="FZ157" s="25"/>
      <c r="GA157" s="25"/>
      <c r="GB157" s="25"/>
      <c r="GC157" s="25"/>
      <c r="GD157" s="25"/>
      <c r="GE157" s="25"/>
      <c r="GF157" s="25"/>
      <c r="GG157" s="25"/>
      <c r="GH157" s="25"/>
      <c r="GI157" s="25"/>
      <c r="GJ157" s="25"/>
      <c r="GK157" s="25"/>
      <c r="GL157" s="25"/>
      <c r="GM157" s="25"/>
      <c r="GN157" s="25"/>
      <c r="GO157" s="25"/>
      <c r="GP157" s="25"/>
      <c r="GQ157" s="25"/>
      <c r="GR157" s="25"/>
      <c r="GS157" s="25"/>
      <c r="GT157" s="25"/>
      <c r="GU157" s="25"/>
      <c r="GV157" s="25"/>
      <c r="GW157" s="25"/>
      <c r="GX157" s="25"/>
      <c r="GY157" s="25"/>
      <c r="GZ157" s="25"/>
      <c r="HA157" s="25"/>
      <c r="HB157" s="25"/>
      <c r="HC157" s="25"/>
      <c r="HD157" s="25"/>
      <c r="HE157" s="25"/>
      <c r="HF157" s="25"/>
      <c r="HG157" s="25"/>
      <c r="HH157" s="25"/>
      <c r="HI157" s="25"/>
      <c r="HJ157" s="25"/>
      <c r="HK157" s="25"/>
      <c r="HL157" s="25"/>
      <c r="HM157" s="25"/>
      <c r="HN157" s="25"/>
      <c r="HO157" s="25"/>
      <c r="HP157" s="25"/>
      <c r="HQ157" s="25"/>
      <c r="HR157" s="25"/>
      <c r="HS157" s="25"/>
      <c r="HT157" s="25"/>
      <c r="HU157" s="25"/>
      <c r="HV157" s="37"/>
      <c r="HW157" s="37"/>
    </row>
    <row r="158" spans="1:231" s="15" customFormat="1" x14ac:dyDescent="0.25">
      <c r="A158" s="14" t="s">
        <v>461</v>
      </c>
      <c r="B158" s="15" t="s">
        <v>86</v>
      </c>
      <c r="C158" s="16" t="s">
        <v>462</v>
      </c>
      <c r="D158" s="48"/>
      <c r="E158" s="48"/>
      <c r="F158" s="18" t="s">
        <v>70</v>
      </c>
      <c r="H158" s="19">
        <v>43866</v>
      </c>
      <c r="I158" s="19">
        <v>43998</v>
      </c>
      <c r="J158" s="40">
        <v>43938</v>
      </c>
      <c r="K158" s="41">
        <v>2650</v>
      </c>
      <c r="L158" s="32" t="s">
        <v>88</v>
      </c>
      <c r="M158" s="33">
        <v>3</v>
      </c>
      <c r="N158" s="19">
        <v>43893</v>
      </c>
      <c r="O158" s="32">
        <v>500</v>
      </c>
      <c r="P158" s="15" t="s">
        <v>43</v>
      </c>
      <c r="Q158" s="33">
        <v>107</v>
      </c>
      <c r="R158" s="34">
        <v>43970</v>
      </c>
      <c r="S158" s="35">
        <v>1650</v>
      </c>
      <c r="T158" s="42"/>
      <c r="U158" s="33"/>
      <c r="W158" s="35"/>
      <c r="X158" s="42"/>
      <c r="Y158" s="33"/>
      <c r="AA158" s="27"/>
      <c r="AB158" s="42"/>
      <c r="AC158" s="33"/>
      <c r="AE158" s="32"/>
      <c r="AF158" s="35"/>
      <c r="AG158" s="47">
        <f t="shared" si="5"/>
        <v>2150</v>
      </c>
      <c r="AH158" s="32">
        <f t="shared" si="4"/>
        <v>500</v>
      </c>
      <c r="AI158" s="36" t="s">
        <v>199</v>
      </c>
      <c r="AJ158" s="37" t="s">
        <v>463</v>
      </c>
      <c r="AK158" s="37" t="s">
        <v>464</v>
      </c>
      <c r="AL158" s="37" t="s">
        <v>465</v>
      </c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  <c r="BQ158" s="37"/>
      <c r="BR158" s="37"/>
      <c r="BS158" s="37"/>
      <c r="BT158" s="37"/>
      <c r="BU158" s="37"/>
      <c r="BV158" s="37"/>
      <c r="BW158" s="37"/>
      <c r="BX158" s="37"/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  <c r="DD158" s="37"/>
      <c r="DE158" s="37"/>
      <c r="DF158" s="37"/>
      <c r="DG158" s="37"/>
      <c r="DH158" s="37"/>
      <c r="DI158" s="37"/>
      <c r="DJ158" s="37"/>
      <c r="DK158" s="37"/>
      <c r="DL158" s="37"/>
      <c r="DM158" s="37"/>
      <c r="DN158" s="37"/>
      <c r="DO158" s="37"/>
      <c r="DP158" s="37"/>
      <c r="DQ158" s="37"/>
      <c r="DR158" s="37"/>
      <c r="DS158" s="37"/>
      <c r="DT158" s="37"/>
      <c r="DU158" s="37"/>
      <c r="DV158" s="37"/>
      <c r="DW158" s="37"/>
      <c r="DX158" s="37"/>
      <c r="DY158" s="37"/>
      <c r="DZ158" s="37"/>
      <c r="EA158" s="37"/>
      <c r="HU158" s="25"/>
      <c r="HV158" s="37"/>
      <c r="HW158" s="37"/>
    </row>
    <row r="159" spans="1:231" s="15" customFormat="1" x14ac:dyDescent="0.25">
      <c r="A159" s="14" t="s">
        <v>466</v>
      </c>
      <c r="B159" s="15" t="s">
        <v>86</v>
      </c>
      <c r="C159" s="16" t="s">
        <v>462</v>
      </c>
      <c r="D159" s="48"/>
      <c r="E159" s="16"/>
      <c r="F159" s="18" t="s">
        <v>70</v>
      </c>
      <c r="G159" s="15" t="s">
        <v>267</v>
      </c>
      <c r="H159" s="19">
        <v>43837</v>
      </c>
      <c r="I159" s="19">
        <v>43993</v>
      </c>
      <c r="J159" s="40">
        <v>43997</v>
      </c>
      <c r="K159" s="41">
        <v>2650</v>
      </c>
      <c r="L159" s="32" t="s">
        <v>32</v>
      </c>
      <c r="M159" s="33">
        <v>1</v>
      </c>
      <c r="N159" s="19">
        <v>43861</v>
      </c>
      <c r="O159" s="32">
        <v>900</v>
      </c>
      <c r="P159" s="25" t="s">
        <v>43</v>
      </c>
      <c r="Q159" s="23"/>
      <c r="R159" s="26"/>
      <c r="S159" s="27">
        <v>1100</v>
      </c>
      <c r="T159" s="28"/>
      <c r="U159" s="23"/>
      <c r="V159" s="25"/>
      <c r="W159" s="27"/>
      <c r="X159" s="28"/>
      <c r="Y159" s="23"/>
      <c r="Z159" s="25"/>
      <c r="AA159" s="27"/>
      <c r="AB159" s="28"/>
      <c r="AC159" s="23"/>
      <c r="AD159" s="25"/>
      <c r="AE159" s="22"/>
      <c r="AF159" s="27"/>
      <c r="AG159" s="29">
        <f t="shared" si="5"/>
        <v>2000</v>
      </c>
      <c r="AH159" s="22">
        <f t="shared" si="4"/>
        <v>650</v>
      </c>
      <c r="AI159" s="36" t="s">
        <v>467</v>
      </c>
      <c r="AJ159" s="37" t="s">
        <v>468</v>
      </c>
      <c r="AK159" s="37" t="s">
        <v>469</v>
      </c>
      <c r="AL159" s="37" t="s">
        <v>470</v>
      </c>
      <c r="AM159" s="37" t="s">
        <v>471</v>
      </c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7"/>
      <c r="BQ159" s="37"/>
      <c r="BR159" s="37"/>
      <c r="BS159" s="37"/>
      <c r="BT159" s="37"/>
      <c r="BU159" s="37"/>
      <c r="BV159" s="37"/>
      <c r="BW159" s="37"/>
      <c r="BX159" s="37"/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  <c r="DK159" s="37"/>
      <c r="DL159" s="37"/>
      <c r="DM159" s="37"/>
      <c r="DN159" s="37"/>
      <c r="DO159" s="37"/>
      <c r="DP159" s="37"/>
      <c r="DQ159" s="37"/>
      <c r="DR159" s="37"/>
      <c r="DS159" s="37"/>
      <c r="DT159" s="37"/>
      <c r="DU159" s="37"/>
      <c r="DV159" s="37"/>
      <c r="DW159" s="37"/>
      <c r="DX159" s="37"/>
      <c r="DY159" s="37"/>
      <c r="DZ159" s="37"/>
      <c r="EA159" s="37"/>
      <c r="EB159" s="37"/>
      <c r="EC159" s="37"/>
      <c r="ED159" s="37"/>
      <c r="EE159" s="37"/>
      <c r="EF159" s="37"/>
      <c r="EG159" s="37"/>
      <c r="EH159" s="37"/>
      <c r="EI159" s="37"/>
      <c r="EJ159" s="37"/>
      <c r="EK159" s="37"/>
      <c r="EL159" s="37"/>
      <c r="EM159" s="37"/>
      <c r="EN159" s="37"/>
      <c r="EO159" s="37"/>
      <c r="EP159" s="37"/>
      <c r="EQ159" s="37"/>
      <c r="ER159" s="37"/>
      <c r="ES159" s="37"/>
      <c r="ET159" s="37"/>
      <c r="EU159" s="37"/>
      <c r="EV159" s="37"/>
      <c r="EW159" s="37"/>
      <c r="EX159" s="37"/>
      <c r="EY159" s="37"/>
      <c r="EZ159" s="37"/>
      <c r="FA159" s="37"/>
      <c r="FB159" s="37"/>
      <c r="FC159" s="37"/>
      <c r="FD159" s="37"/>
      <c r="FE159" s="37"/>
      <c r="FF159" s="37"/>
      <c r="FG159" s="37"/>
      <c r="FH159" s="37"/>
      <c r="FI159" s="37"/>
      <c r="FJ159" s="37"/>
      <c r="FK159" s="37"/>
      <c r="FL159" s="37"/>
      <c r="FM159" s="37"/>
      <c r="FN159" s="37"/>
      <c r="FO159" s="37"/>
      <c r="FP159" s="37"/>
      <c r="FQ159" s="37"/>
      <c r="FR159" s="37"/>
      <c r="FS159" s="37"/>
      <c r="FT159" s="37"/>
      <c r="FU159" s="37"/>
      <c r="FV159" s="37"/>
      <c r="FW159" s="37"/>
      <c r="FX159" s="37"/>
      <c r="FY159" s="37"/>
      <c r="FZ159" s="37"/>
      <c r="GA159" s="37"/>
      <c r="GB159" s="37"/>
      <c r="GC159" s="37"/>
      <c r="GD159" s="37"/>
      <c r="GE159" s="37"/>
      <c r="GF159" s="37"/>
      <c r="GG159" s="37"/>
      <c r="GH159" s="37"/>
      <c r="GI159" s="37"/>
      <c r="GJ159" s="37"/>
      <c r="GK159" s="37"/>
      <c r="GL159" s="37"/>
      <c r="GM159" s="37"/>
      <c r="GN159" s="37"/>
      <c r="GO159" s="37"/>
      <c r="GP159" s="37"/>
      <c r="GQ159" s="37"/>
      <c r="GR159" s="37"/>
      <c r="GS159" s="37"/>
      <c r="GT159" s="37"/>
      <c r="GU159" s="37"/>
      <c r="GV159" s="37"/>
      <c r="GW159" s="37"/>
      <c r="GX159" s="37"/>
      <c r="GY159" s="37"/>
      <c r="GZ159" s="37"/>
      <c r="HA159" s="37"/>
      <c r="HB159" s="37"/>
      <c r="HC159" s="37"/>
      <c r="HD159" s="37"/>
      <c r="HE159" s="37"/>
      <c r="HF159" s="37"/>
      <c r="HG159" s="37"/>
      <c r="HH159" s="37"/>
      <c r="HI159" s="37"/>
      <c r="HJ159" s="37"/>
      <c r="HK159" s="37"/>
      <c r="HL159" s="37"/>
      <c r="HM159" s="37"/>
      <c r="HN159" s="37"/>
      <c r="HO159" s="37"/>
      <c r="HP159" s="37"/>
      <c r="HQ159" s="38"/>
      <c r="HR159" s="38"/>
      <c r="HS159" s="38"/>
      <c r="HT159" s="38"/>
      <c r="HU159" s="38"/>
      <c r="HV159" s="25"/>
      <c r="HW159" s="25"/>
    </row>
    <row r="160" spans="1:231" s="38" customFormat="1" x14ac:dyDescent="0.25">
      <c r="A160" s="14" t="s">
        <v>472</v>
      </c>
      <c r="B160" s="15" t="s">
        <v>86</v>
      </c>
      <c r="C160" s="16" t="s">
        <v>198</v>
      </c>
      <c r="D160" s="48"/>
      <c r="E160" s="18"/>
      <c r="F160" s="18"/>
      <c r="G160" s="15"/>
      <c r="H160" s="19">
        <v>43873</v>
      </c>
      <c r="I160" s="19">
        <v>43955</v>
      </c>
      <c r="J160" s="40">
        <v>43949</v>
      </c>
      <c r="K160" s="41">
        <v>2650</v>
      </c>
      <c r="L160" s="32" t="s">
        <v>124</v>
      </c>
      <c r="M160" s="33">
        <v>5</v>
      </c>
      <c r="N160" s="19">
        <v>43890</v>
      </c>
      <c r="O160" s="32">
        <v>500</v>
      </c>
      <c r="P160" s="15" t="s">
        <v>43</v>
      </c>
      <c r="Q160" s="33">
        <v>115</v>
      </c>
      <c r="R160" s="34">
        <v>43970</v>
      </c>
      <c r="S160" s="35">
        <v>1600</v>
      </c>
      <c r="T160" s="42"/>
      <c r="U160" s="33"/>
      <c r="V160" s="15"/>
      <c r="W160" s="35"/>
      <c r="X160" s="42" t="s">
        <v>19</v>
      </c>
      <c r="Y160" s="43" t="s">
        <v>149</v>
      </c>
      <c r="Z160" s="19">
        <v>43896</v>
      </c>
      <c r="AA160" s="35">
        <v>80</v>
      </c>
      <c r="AB160" s="42" t="s">
        <v>96</v>
      </c>
      <c r="AC160" s="33">
        <v>245</v>
      </c>
      <c r="AD160" s="19">
        <v>43921</v>
      </c>
      <c r="AE160" s="32"/>
      <c r="AF160" s="35">
        <v>128</v>
      </c>
      <c r="AG160" s="47">
        <f t="shared" si="5"/>
        <v>2228</v>
      </c>
      <c r="AH160" s="32">
        <f t="shared" si="4"/>
        <v>422</v>
      </c>
      <c r="AI160" s="36" t="s">
        <v>199</v>
      </c>
      <c r="AJ160" s="37" t="s">
        <v>35</v>
      </c>
      <c r="AK160" s="37" t="s">
        <v>473</v>
      </c>
      <c r="AL160" s="37" t="s">
        <v>169</v>
      </c>
      <c r="AM160" s="37" t="s">
        <v>474</v>
      </c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  <c r="BO160" s="37"/>
      <c r="BP160" s="37"/>
      <c r="BQ160" s="37"/>
      <c r="BR160" s="37"/>
      <c r="BS160" s="37"/>
      <c r="BT160" s="37"/>
      <c r="BU160" s="37"/>
      <c r="BV160" s="37"/>
      <c r="BW160" s="37"/>
      <c r="BX160" s="37"/>
      <c r="BY160" s="37"/>
      <c r="BZ160" s="37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  <c r="CL160" s="37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15"/>
      <c r="FE160" s="15"/>
      <c r="FF160" s="15"/>
      <c r="FG160" s="15"/>
      <c r="FH160" s="15"/>
      <c r="FI160" s="15"/>
      <c r="FJ160" s="15"/>
      <c r="FK160" s="15"/>
      <c r="FL160" s="15"/>
      <c r="FM160" s="15"/>
      <c r="FN160" s="15"/>
      <c r="FO160" s="15"/>
      <c r="FP160" s="15"/>
      <c r="FQ160" s="15"/>
      <c r="FR160" s="15"/>
      <c r="FS160" s="15"/>
      <c r="FT160" s="15"/>
      <c r="FU160" s="15"/>
      <c r="FV160" s="15"/>
      <c r="FW160" s="15"/>
      <c r="FX160" s="15"/>
      <c r="FY160" s="15"/>
      <c r="FZ160" s="15"/>
      <c r="GA160" s="15"/>
      <c r="GB160" s="15"/>
      <c r="GC160" s="15"/>
      <c r="GD160" s="15"/>
      <c r="GE160" s="15"/>
      <c r="GF160" s="15"/>
      <c r="GG160" s="15"/>
      <c r="GH160" s="15"/>
      <c r="GI160" s="15"/>
      <c r="GJ160" s="15"/>
      <c r="GK160" s="15"/>
      <c r="GL160" s="15"/>
      <c r="GM160" s="15"/>
      <c r="GN160" s="15"/>
      <c r="GO160" s="15"/>
      <c r="GP160" s="15"/>
      <c r="GQ160" s="15"/>
      <c r="GR160" s="15"/>
      <c r="GS160" s="15"/>
      <c r="GT160" s="15"/>
      <c r="GU160" s="15"/>
      <c r="GV160" s="15"/>
      <c r="GW160" s="15"/>
      <c r="GX160" s="15"/>
      <c r="GY160" s="15"/>
      <c r="GZ160" s="15"/>
      <c r="HA160" s="15"/>
      <c r="HB160" s="15"/>
      <c r="HC160" s="15"/>
      <c r="HD160" s="15"/>
      <c r="HE160" s="15"/>
      <c r="HF160" s="15"/>
      <c r="HG160" s="15"/>
      <c r="HH160" s="15"/>
      <c r="HI160" s="15"/>
      <c r="HJ160" s="15"/>
      <c r="HK160" s="15"/>
      <c r="HL160" s="15"/>
      <c r="HM160" s="15"/>
      <c r="HN160" s="15"/>
      <c r="HO160" s="15"/>
      <c r="HP160" s="15"/>
      <c r="HQ160" s="15"/>
      <c r="HR160" s="15"/>
      <c r="HS160" s="15"/>
      <c r="HT160" s="15"/>
      <c r="HU160" s="15"/>
      <c r="HV160" s="2"/>
      <c r="HW160" s="2"/>
    </row>
    <row r="161" spans="1:231" x14ac:dyDescent="0.25">
      <c r="A161" s="14" t="s">
        <v>475</v>
      </c>
      <c r="B161" s="15" t="s">
        <v>86</v>
      </c>
      <c r="C161" s="16" t="s">
        <v>198</v>
      </c>
      <c r="D161" s="48"/>
      <c r="E161" s="18"/>
      <c r="F161" s="18"/>
      <c r="G161" s="15"/>
      <c r="H161" s="19">
        <v>43893</v>
      </c>
      <c r="I161" s="19">
        <v>43956</v>
      </c>
      <c r="J161" s="40">
        <v>43938</v>
      </c>
      <c r="K161" s="41">
        <v>2650</v>
      </c>
      <c r="L161" s="32" t="s">
        <v>120</v>
      </c>
      <c r="M161" s="33">
        <v>8</v>
      </c>
      <c r="N161" s="19">
        <v>43916</v>
      </c>
      <c r="O161" s="32">
        <v>500</v>
      </c>
      <c r="P161" s="52" t="s">
        <v>43</v>
      </c>
      <c r="Q161" s="108"/>
      <c r="R161" s="109"/>
      <c r="S161" s="110">
        <v>1400</v>
      </c>
      <c r="T161" s="28"/>
      <c r="U161" s="23"/>
      <c r="V161" s="25"/>
      <c r="W161" s="27"/>
      <c r="X161" s="28"/>
      <c r="Y161" s="23"/>
      <c r="Z161" s="25"/>
      <c r="AB161" s="28"/>
      <c r="AC161" s="23"/>
      <c r="AD161" s="25"/>
      <c r="AE161" s="22"/>
      <c r="AF161" s="27"/>
      <c r="AG161" s="29">
        <f t="shared" si="5"/>
        <v>1900</v>
      </c>
      <c r="AH161" s="22">
        <f t="shared" si="4"/>
        <v>750</v>
      </c>
      <c r="AI161" s="36" t="s">
        <v>199</v>
      </c>
      <c r="AJ161" s="37" t="s">
        <v>211</v>
      </c>
      <c r="AK161" s="37" t="s">
        <v>202</v>
      </c>
      <c r="EB161" s="25"/>
      <c r="EC161" s="25"/>
      <c r="ED161" s="25"/>
      <c r="EE161" s="25"/>
      <c r="EF161" s="25"/>
      <c r="EG161" s="25"/>
      <c r="EH161" s="25"/>
      <c r="EI161" s="25"/>
      <c r="EJ161" s="25"/>
      <c r="EK161" s="25"/>
      <c r="EL161" s="25"/>
      <c r="EM161" s="25"/>
      <c r="EN161" s="25"/>
      <c r="EO161" s="25"/>
      <c r="EP161" s="25"/>
      <c r="EQ161" s="25"/>
      <c r="ER161" s="25"/>
      <c r="ES161" s="25"/>
      <c r="ET161" s="25"/>
      <c r="EU161" s="25"/>
      <c r="EV161" s="25"/>
      <c r="EW161" s="25"/>
      <c r="EX161" s="25"/>
      <c r="EY161" s="25"/>
      <c r="EZ161" s="25"/>
      <c r="FA161" s="25"/>
      <c r="FB161" s="25"/>
      <c r="FC161" s="25"/>
      <c r="FD161" s="25"/>
      <c r="FE161" s="25"/>
      <c r="FF161" s="25"/>
      <c r="FG161" s="25"/>
      <c r="FH161" s="25"/>
      <c r="FI161" s="25"/>
      <c r="FJ161" s="25"/>
      <c r="FK161" s="25"/>
      <c r="FL161" s="25"/>
      <c r="FM161" s="25"/>
      <c r="FN161" s="25"/>
      <c r="FO161" s="25"/>
      <c r="FP161" s="25"/>
      <c r="FQ161" s="25"/>
      <c r="FR161" s="25"/>
      <c r="FS161" s="25"/>
      <c r="FT161" s="25"/>
      <c r="FU161" s="25"/>
      <c r="FV161" s="25"/>
      <c r="FW161" s="25"/>
      <c r="FX161" s="25"/>
      <c r="FY161" s="25"/>
      <c r="FZ161" s="25"/>
      <c r="GA161" s="25"/>
      <c r="GB161" s="25"/>
      <c r="GC161" s="25"/>
      <c r="GD161" s="25"/>
      <c r="GE161" s="25"/>
      <c r="GF161" s="25"/>
      <c r="GG161" s="25"/>
      <c r="GH161" s="25"/>
      <c r="GI161" s="25"/>
      <c r="GJ161" s="25"/>
      <c r="GK161" s="25"/>
      <c r="GL161" s="25"/>
      <c r="GM161" s="25"/>
      <c r="GN161" s="25"/>
      <c r="GO161" s="25"/>
      <c r="GP161" s="25"/>
      <c r="GQ161" s="25"/>
      <c r="GR161" s="25"/>
      <c r="GS161" s="25"/>
      <c r="GT161" s="25"/>
      <c r="GU161" s="25"/>
      <c r="GV161" s="25"/>
      <c r="GW161" s="25"/>
      <c r="GX161" s="25"/>
      <c r="GY161" s="25"/>
      <c r="GZ161" s="25"/>
      <c r="HA161" s="25"/>
      <c r="HB161" s="25"/>
      <c r="HC161" s="25"/>
      <c r="HD161" s="25"/>
      <c r="HE161" s="25"/>
      <c r="HF161" s="25"/>
      <c r="HG161" s="25"/>
      <c r="HH161" s="25"/>
      <c r="HI161" s="25"/>
      <c r="HJ161" s="25"/>
      <c r="HK161" s="25"/>
      <c r="HL161" s="25"/>
      <c r="HM161" s="25"/>
      <c r="HN161" s="25"/>
      <c r="HO161" s="25"/>
      <c r="HP161" s="25"/>
      <c r="HQ161" s="25"/>
      <c r="HR161" s="25"/>
      <c r="HS161" s="25"/>
      <c r="HT161" s="25"/>
      <c r="HV161" s="15"/>
      <c r="HW161" s="15"/>
    </row>
    <row r="162" spans="1:231" s="25" customFormat="1" x14ac:dyDescent="0.25">
      <c r="A162" s="14" t="s">
        <v>476</v>
      </c>
      <c r="B162" s="15" t="s">
        <v>86</v>
      </c>
      <c r="C162" s="16" t="s">
        <v>198</v>
      </c>
      <c r="D162" s="48"/>
      <c r="E162" s="18"/>
      <c r="F162" s="18"/>
      <c r="G162" s="15"/>
      <c r="H162" s="19">
        <v>43759</v>
      </c>
      <c r="I162" s="19">
        <v>43781</v>
      </c>
      <c r="J162" s="40">
        <v>43823</v>
      </c>
      <c r="K162" s="41">
        <v>2650</v>
      </c>
      <c r="L162" s="32" t="s">
        <v>32</v>
      </c>
      <c r="M162" s="33">
        <v>8</v>
      </c>
      <c r="N162" s="19">
        <v>43809</v>
      </c>
      <c r="O162" s="32">
        <v>650</v>
      </c>
      <c r="P162" s="15" t="s">
        <v>43</v>
      </c>
      <c r="Q162" s="33">
        <v>241</v>
      </c>
      <c r="R162" s="34">
        <v>43822</v>
      </c>
      <c r="S162" s="35">
        <v>1800</v>
      </c>
      <c r="T162" s="42"/>
      <c r="U162" s="33"/>
      <c r="V162" s="15"/>
      <c r="W162" s="35"/>
      <c r="X162" s="42"/>
      <c r="Y162" s="33"/>
      <c r="Z162" s="15"/>
      <c r="AA162" s="35"/>
      <c r="AB162" s="42"/>
      <c r="AC162" s="33"/>
      <c r="AD162" s="15"/>
      <c r="AE162" s="32">
        <f>900/7</f>
        <v>128.57142857142858</v>
      </c>
      <c r="AF162" s="35">
        <v>137.5</v>
      </c>
      <c r="AG162" s="47">
        <f t="shared" si="5"/>
        <v>2716.0714285714284</v>
      </c>
      <c r="AH162" s="32">
        <f t="shared" si="4"/>
        <v>-66.071428571428442</v>
      </c>
      <c r="AI162" s="36" t="s">
        <v>199</v>
      </c>
      <c r="AJ162" s="37" t="s">
        <v>35</v>
      </c>
      <c r="AK162" s="37" t="s">
        <v>366</v>
      </c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37"/>
      <c r="BQ162" s="37"/>
      <c r="BR162" s="37"/>
      <c r="BS162" s="37"/>
      <c r="BT162" s="37"/>
      <c r="BU162" s="37"/>
      <c r="BV162" s="37"/>
      <c r="BW162" s="37"/>
      <c r="BX162" s="37"/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  <c r="CL162" s="37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</row>
    <row r="163" spans="1:231" s="25" customFormat="1" x14ac:dyDescent="0.25">
      <c r="A163" s="14" t="s">
        <v>477</v>
      </c>
      <c r="B163" s="15" t="s">
        <v>86</v>
      </c>
      <c r="C163" s="16" t="s">
        <v>478</v>
      </c>
      <c r="D163" s="48"/>
      <c r="E163" s="18"/>
      <c r="F163" s="18"/>
      <c r="G163" s="39"/>
      <c r="H163" s="19">
        <v>43858</v>
      </c>
      <c r="I163" s="19">
        <v>43979</v>
      </c>
      <c r="J163" s="40">
        <v>43985</v>
      </c>
      <c r="K163" s="41">
        <v>2650</v>
      </c>
      <c r="L163" s="32" t="s">
        <v>88</v>
      </c>
      <c r="M163" s="33">
        <v>3</v>
      </c>
      <c r="N163" s="19">
        <v>43893</v>
      </c>
      <c r="O163" s="32">
        <v>500</v>
      </c>
      <c r="P163" s="15" t="s">
        <v>43</v>
      </c>
      <c r="Q163" s="33" t="s">
        <v>71</v>
      </c>
      <c r="R163" s="34">
        <v>44011</v>
      </c>
      <c r="S163" s="35">
        <v>1400</v>
      </c>
      <c r="T163" s="28"/>
      <c r="U163" s="23"/>
      <c r="W163" s="27"/>
      <c r="X163" s="28"/>
      <c r="Y163" s="23"/>
      <c r="AA163" s="27"/>
      <c r="AB163" s="28"/>
      <c r="AC163" s="23"/>
      <c r="AE163" s="22"/>
      <c r="AF163" s="27"/>
      <c r="AG163" s="29">
        <f t="shared" si="5"/>
        <v>1900</v>
      </c>
      <c r="AH163" s="22">
        <f t="shared" si="4"/>
        <v>750</v>
      </c>
      <c r="AI163" s="36" t="s">
        <v>199</v>
      </c>
      <c r="AJ163" s="37" t="s">
        <v>479</v>
      </c>
      <c r="AK163" s="37" t="s">
        <v>480</v>
      </c>
      <c r="AL163" s="37" t="s">
        <v>481</v>
      </c>
      <c r="AM163" s="37" t="s">
        <v>482</v>
      </c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  <c r="DS163" s="37"/>
      <c r="DT163" s="37"/>
      <c r="DU163" s="37"/>
      <c r="DV163" s="37"/>
      <c r="DW163" s="37"/>
      <c r="DX163" s="37"/>
      <c r="DY163" s="37"/>
      <c r="DZ163" s="37"/>
      <c r="EA163" s="37"/>
      <c r="HU163" s="38"/>
      <c r="HV163" s="37"/>
      <c r="HW163" s="37"/>
    </row>
    <row r="164" spans="1:231" x14ac:dyDescent="0.25">
      <c r="A164" s="14" t="s">
        <v>483</v>
      </c>
      <c r="B164" s="15" t="s">
        <v>86</v>
      </c>
      <c r="C164" s="16" t="s">
        <v>28</v>
      </c>
      <c r="D164" s="48"/>
      <c r="E164" s="18"/>
      <c r="F164" s="18"/>
      <c r="G164" s="15"/>
      <c r="H164" s="19">
        <v>43779</v>
      </c>
      <c r="I164" s="19">
        <v>43878</v>
      </c>
      <c r="J164" s="40">
        <v>43823</v>
      </c>
      <c r="K164" s="41">
        <v>2650</v>
      </c>
      <c r="L164" s="32" t="s">
        <v>419</v>
      </c>
      <c r="M164" s="33">
        <v>11</v>
      </c>
      <c r="N164" s="19">
        <v>43871</v>
      </c>
      <c r="O164" s="32">
        <v>700</v>
      </c>
      <c r="P164" s="15" t="s">
        <v>43</v>
      </c>
      <c r="Q164" s="33">
        <v>242</v>
      </c>
      <c r="R164" s="34">
        <v>43822</v>
      </c>
      <c r="S164" s="35">
        <v>1600</v>
      </c>
      <c r="T164" s="42"/>
      <c r="U164" s="33"/>
      <c r="V164" s="15"/>
      <c r="W164" s="35"/>
      <c r="X164" s="42"/>
      <c r="Y164" s="33"/>
      <c r="Z164" s="15"/>
      <c r="AA164" s="35"/>
      <c r="AB164" s="42"/>
      <c r="AC164" s="33"/>
      <c r="AD164" s="15"/>
      <c r="AE164" s="32"/>
      <c r="AF164" s="35">
        <v>75</v>
      </c>
      <c r="AG164" s="47">
        <f t="shared" si="5"/>
        <v>2375</v>
      </c>
      <c r="AH164" s="32">
        <f t="shared" si="4"/>
        <v>275</v>
      </c>
      <c r="AI164" s="36" t="s">
        <v>34</v>
      </c>
      <c r="AJ164" s="37" t="s">
        <v>44</v>
      </c>
      <c r="AK164" s="37" t="s">
        <v>423</v>
      </c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5"/>
      <c r="FP164" s="15"/>
      <c r="FQ164" s="15"/>
      <c r="FR164" s="15"/>
      <c r="FS164" s="15"/>
      <c r="FT164" s="15"/>
      <c r="FU164" s="15"/>
      <c r="FV164" s="15"/>
      <c r="FW164" s="15"/>
      <c r="FX164" s="15"/>
      <c r="FY164" s="15"/>
      <c r="FZ164" s="15"/>
      <c r="GA164" s="15"/>
      <c r="GB164" s="15"/>
      <c r="GC164" s="15"/>
      <c r="GD164" s="15"/>
      <c r="GE164" s="15"/>
      <c r="GF164" s="15"/>
      <c r="GG164" s="15"/>
      <c r="GH164" s="15"/>
      <c r="GI164" s="15"/>
      <c r="GJ164" s="15"/>
      <c r="GK164" s="15"/>
      <c r="GL164" s="15"/>
      <c r="GM164" s="15"/>
      <c r="GN164" s="15"/>
      <c r="GO164" s="15"/>
      <c r="GP164" s="15"/>
      <c r="GQ164" s="15"/>
      <c r="GR164" s="15"/>
      <c r="GS164" s="15"/>
      <c r="GT164" s="15"/>
      <c r="GU164" s="15"/>
      <c r="GV164" s="15"/>
      <c r="GW164" s="15"/>
      <c r="GX164" s="15"/>
      <c r="GY164" s="15"/>
      <c r="GZ164" s="15"/>
      <c r="HA164" s="15"/>
      <c r="HB164" s="15"/>
      <c r="HC164" s="15"/>
      <c r="HD164" s="15"/>
      <c r="HE164" s="15"/>
      <c r="HF164" s="15"/>
      <c r="HG164" s="15"/>
      <c r="HH164" s="15"/>
      <c r="HI164" s="15"/>
      <c r="HJ164" s="15"/>
      <c r="HK164" s="15"/>
      <c r="HL164" s="15"/>
      <c r="HM164" s="15"/>
      <c r="HN164" s="15"/>
      <c r="HO164" s="15"/>
      <c r="HP164" s="15"/>
      <c r="HQ164" s="15"/>
      <c r="HR164" s="15"/>
      <c r="HS164" s="15"/>
      <c r="HT164" s="15"/>
      <c r="HU164" s="15"/>
      <c r="HV164" s="15"/>
      <c r="HW164" s="15"/>
    </row>
    <row r="165" spans="1:231" s="25" customFormat="1" x14ac:dyDescent="0.25">
      <c r="A165" s="14" t="s">
        <v>484</v>
      </c>
      <c r="B165" s="15" t="s">
        <v>86</v>
      </c>
      <c r="C165" s="16" t="s">
        <v>28</v>
      </c>
      <c r="D165" s="17"/>
      <c r="E165" s="18"/>
      <c r="F165" s="18"/>
      <c r="G165" s="15"/>
      <c r="H165" s="19">
        <v>43759</v>
      </c>
      <c r="I165" s="19">
        <v>43816</v>
      </c>
      <c r="J165" s="40">
        <v>43823</v>
      </c>
      <c r="K165" s="41">
        <v>2650</v>
      </c>
      <c r="L165" s="32" t="s">
        <v>32</v>
      </c>
      <c r="M165" s="33">
        <v>8</v>
      </c>
      <c r="N165" s="19">
        <v>43809</v>
      </c>
      <c r="O165" s="32">
        <v>650</v>
      </c>
      <c r="P165" s="15" t="s">
        <v>43</v>
      </c>
      <c r="Q165" s="33">
        <v>240</v>
      </c>
      <c r="R165" s="34">
        <v>43822</v>
      </c>
      <c r="S165" s="35">
        <v>1600</v>
      </c>
      <c r="T165" s="42"/>
      <c r="U165" s="33"/>
      <c r="V165" s="15"/>
      <c r="W165" s="35"/>
      <c r="X165" s="42"/>
      <c r="Y165" s="33"/>
      <c r="Z165" s="15"/>
      <c r="AA165" s="35"/>
      <c r="AB165" s="42"/>
      <c r="AC165" s="33"/>
      <c r="AD165" s="15"/>
      <c r="AE165" s="32"/>
      <c r="AF165" s="35"/>
      <c r="AG165" s="47">
        <f t="shared" si="5"/>
        <v>2250</v>
      </c>
      <c r="AH165" s="32">
        <f t="shared" si="4"/>
        <v>400</v>
      </c>
      <c r="AI165" s="36" t="s">
        <v>34</v>
      </c>
      <c r="AJ165" s="37" t="s">
        <v>36</v>
      </c>
      <c r="AK165" s="37" t="s">
        <v>125</v>
      </c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  <c r="EP165" s="15"/>
      <c r="EQ165" s="15"/>
      <c r="ER165" s="15"/>
      <c r="ES165" s="15"/>
      <c r="ET165" s="15"/>
      <c r="EU165" s="15"/>
      <c r="EV165" s="15"/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  <c r="FH165" s="15"/>
      <c r="FI165" s="15"/>
      <c r="FJ165" s="15"/>
      <c r="FK165" s="15"/>
      <c r="FL165" s="15"/>
      <c r="FM165" s="15"/>
      <c r="FN165" s="15"/>
      <c r="FO165" s="15"/>
      <c r="FP165" s="15"/>
      <c r="FQ165" s="15"/>
      <c r="FR165" s="15"/>
      <c r="FS165" s="15"/>
      <c r="FT165" s="15"/>
      <c r="FU165" s="15"/>
      <c r="FV165" s="15"/>
      <c r="FW165" s="15"/>
      <c r="FX165" s="15"/>
      <c r="FY165" s="15"/>
      <c r="FZ165" s="15"/>
      <c r="GA165" s="15"/>
      <c r="GB165" s="15"/>
      <c r="GC165" s="15"/>
      <c r="GD165" s="15"/>
      <c r="GE165" s="15"/>
      <c r="GF165" s="15"/>
      <c r="GG165" s="15"/>
      <c r="GH165" s="15"/>
      <c r="GI165" s="15"/>
      <c r="GJ165" s="15"/>
      <c r="GK165" s="15"/>
      <c r="GL165" s="15"/>
      <c r="GM165" s="15"/>
      <c r="GN165" s="15"/>
      <c r="GO165" s="15"/>
      <c r="GP165" s="15"/>
      <c r="GQ165" s="15"/>
      <c r="GR165" s="15"/>
      <c r="GS165" s="15"/>
      <c r="GT165" s="15"/>
      <c r="GU165" s="15"/>
      <c r="GV165" s="15"/>
      <c r="GW165" s="15"/>
      <c r="GX165" s="15"/>
      <c r="GY165" s="15"/>
      <c r="GZ165" s="15"/>
      <c r="HA165" s="15"/>
      <c r="HB165" s="15"/>
      <c r="HC165" s="15"/>
      <c r="HD165" s="15"/>
      <c r="HE165" s="15"/>
      <c r="HF165" s="15"/>
      <c r="HG165" s="15"/>
      <c r="HH165" s="15"/>
      <c r="HI165" s="15"/>
      <c r="HJ165" s="15"/>
      <c r="HK165" s="15"/>
      <c r="HL165" s="15"/>
      <c r="HM165" s="15"/>
      <c r="HN165" s="15"/>
      <c r="HO165" s="15"/>
      <c r="HP165" s="15"/>
      <c r="HQ165" s="15"/>
      <c r="HR165" s="15"/>
      <c r="HS165" s="15"/>
      <c r="HT165" s="15"/>
      <c r="HU165" s="15"/>
      <c r="HV165" s="15"/>
      <c r="HW165" s="15"/>
    </row>
    <row r="166" spans="1:231" s="25" customFormat="1" x14ac:dyDescent="0.25">
      <c r="A166" s="14" t="s">
        <v>485</v>
      </c>
      <c r="B166" s="15" t="s">
        <v>86</v>
      </c>
      <c r="C166" s="16" t="s">
        <v>28</v>
      </c>
      <c r="D166" s="17"/>
      <c r="E166" s="18"/>
      <c r="F166" s="18"/>
      <c r="G166" s="15"/>
      <c r="H166" s="19">
        <v>43810</v>
      </c>
      <c r="I166" s="19">
        <v>43858</v>
      </c>
      <c r="J166" s="40">
        <v>43823</v>
      </c>
      <c r="K166" s="41">
        <v>2650</v>
      </c>
      <c r="L166" s="32" t="s">
        <v>173</v>
      </c>
      <c r="M166" s="33">
        <v>15</v>
      </c>
      <c r="N166" s="19">
        <v>43829</v>
      </c>
      <c r="O166" s="32">
        <v>500</v>
      </c>
      <c r="P166" s="15" t="s">
        <v>43</v>
      </c>
      <c r="Q166" s="33">
        <v>250</v>
      </c>
      <c r="R166" s="34">
        <v>43822</v>
      </c>
      <c r="S166" s="35">
        <v>1400</v>
      </c>
      <c r="T166" s="42"/>
      <c r="U166" s="33"/>
      <c r="V166" s="15"/>
      <c r="W166" s="35"/>
      <c r="X166" s="42"/>
      <c r="Y166" s="33"/>
      <c r="Z166" s="15"/>
      <c r="AA166" s="35"/>
      <c r="AB166" s="42"/>
      <c r="AC166" s="33"/>
      <c r="AD166" s="15"/>
      <c r="AE166" s="32"/>
      <c r="AF166" s="35"/>
      <c r="AG166" s="47">
        <f t="shared" si="5"/>
        <v>1900</v>
      </c>
      <c r="AH166" s="32">
        <f t="shared" si="4"/>
        <v>750</v>
      </c>
      <c r="AI166" s="36" t="s">
        <v>34</v>
      </c>
      <c r="AJ166" s="37"/>
      <c r="AK166" s="37" t="s">
        <v>486</v>
      </c>
      <c r="AL166" s="37" t="s">
        <v>487</v>
      </c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  <c r="CL166" s="37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15"/>
      <c r="FE166" s="15"/>
      <c r="FF166" s="15"/>
      <c r="FG166" s="15"/>
      <c r="FH166" s="15"/>
      <c r="FI166" s="15"/>
      <c r="FJ166" s="15"/>
      <c r="FK166" s="15"/>
      <c r="FL166" s="15"/>
      <c r="FM166" s="15"/>
      <c r="FN166" s="15"/>
      <c r="FO166" s="15"/>
      <c r="FP166" s="15"/>
      <c r="FQ166" s="15"/>
      <c r="FR166" s="15"/>
      <c r="FS166" s="15"/>
      <c r="FT166" s="15"/>
      <c r="FU166" s="15"/>
      <c r="FV166" s="15"/>
      <c r="FW166" s="15"/>
      <c r="FX166" s="15"/>
      <c r="FY166" s="15"/>
      <c r="FZ166" s="15"/>
      <c r="GA166" s="15"/>
      <c r="GB166" s="15"/>
      <c r="GC166" s="15"/>
      <c r="GD166" s="15"/>
      <c r="GE166" s="15"/>
      <c r="GF166" s="15"/>
      <c r="GG166" s="15"/>
      <c r="GH166" s="15"/>
      <c r="GI166" s="15"/>
      <c r="GJ166" s="15"/>
      <c r="GK166" s="15"/>
      <c r="GL166" s="15"/>
      <c r="GM166" s="15"/>
      <c r="GN166" s="15"/>
      <c r="GO166" s="15"/>
      <c r="GP166" s="15"/>
      <c r="GQ166" s="15"/>
      <c r="GR166" s="15"/>
      <c r="GS166" s="15"/>
      <c r="GT166" s="15"/>
      <c r="GU166" s="15"/>
      <c r="GV166" s="15"/>
      <c r="GW166" s="15"/>
      <c r="GX166" s="15"/>
      <c r="GY166" s="15"/>
      <c r="GZ166" s="15"/>
      <c r="HA166" s="15"/>
      <c r="HB166" s="15"/>
      <c r="HC166" s="15"/>
      <c r="HD166" s="15"/>
      <c r="HE166" s="15"/>
      <c r="HF166" s="15"/>
      <c r="HG166" s="15"/>
      <c r="HH166" s="15"/>
      <c r="HI166" s="15"/>
      <c r="HJ166" s="15"/>
      <c r="HK166" s="15"/>
      <c r="HL166" s="15"/>
      <c r="HM166" s="15"/>
      <c r="HN166" s="15"/>
      <c r="HO166" s="15"/>
      <c r="HP166" s="15"/>
      <c r="HQ166" s="49"/>
      <c r="HR166" s="49"/>
      <c r="HS166" s="49"/>
      <c r="HT166" s="49"/>
      <c r="HU166" s="15"/>
      <c r="HV166" s="15"/>
      <c r="HW166" s="15"/>
    </row>
    <row r="167" spans="1:231" s="38" customFormat="1" x14ac:dyDescent="0.25">
      <c r="A167" s="14" t="s">
        <v>488</v>
      </c>
      <c r="B167" s="15" t="s">
        <v>86</v>
      </c>
      <c r="C167" s="16" t="s">
        <v>28</v>
      </c>
      <c r="D167" s="17"/>
      <c r="E167" s="18"/>
      <c r="F167" s="18"/>
      <c r="G167" s="15"/>
      <c r="H167" s="19">
        <v>43809</v>
      </c>
      <c r="I167" s="19">
        <v>43858</v>
      </c>
      <c r="J167" s="40">
        <v>43823</v>
      </c>
      <c r="K167" s="41">
        <v>2650</v>
      </c>
      <c r="L167" s="32" t="s">
        <v>42</v>
      </c>
      <c r="M167" s="33">
        <v>9</v>
      </c>
      <c r="N167" s="19">
        <v>43822</v>
      </c>
      <c r="O167" s="32">
        <v>600</v>
      </c>
      <c r="P167" s="15" t="s">
        <v>43</v>
      </c>
      <c r="Q167" s="33">
        <v>244</v>
      </c>
      <c r="R167" s="34">
        <v>43822</v>
      </c>
      <c r="S167" s="35">
        <v>1200</v>
      </c>
      <c r="T167" s="42"/>
      <c r="U167" s="33"/>
      <c r="V167" s="15"/>
      <c r="W167" s="35"/>
      <c r="X167" s="42"/>
      <c r="Y167" s="33"/>
      <c r="Z167" s="15"/>
      <c r="AA167" s="35"/>
      <c r="AB167" s="42"/>
      <c r="AC167" s="33"/>
      <c r="AD167" s="15"/>
      <c r="AE167" s="32"/>
      <c r="AF167" s="35"/>
      <c r="AG167" s="47">
        <f t="shared" si="5"/>
        <v>1800</v>
      </c>
      <c r="AH167" s="32">
        <f t="shared" si="4"/>
        <v>850</v>
      </c>
      <c r="AI167" s="36" t="s">
        <v>34</v>
      </c>
      <c r="AJ167" s="37" t="s">
        <v>376</v>
      </c>
      <c r="AK167" s="37" t="s">
        <v>489</v>
      </c>
      <c r="AL167" s="37" t="s">
        <v>490</v>
      </c>
      <c r="AM167" s="37" t="s">
        <v>491</v>
      </c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/>
      <c r="BQ167" s="37"/>
      <c r="BR167" s="37"/>
      <c r="BS167" s="37"/>
      <c r="BT167" s="37"/>
      <c r="BU167" s="37"/>
      <c r="BV167" s="37"/>
      <c r="BW167" s="37"/>
      <c r="BX167" s="37"/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  <c r="CL167" s="37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/>
      <c r="FL167" s="15"/>
      <c r="FM167" s="15"/>
      <c r="FN167" s="15"/>
      <c r="FO167" s="15"/>
      <c r="FP167" s="15"/>
      <c r="FQ167" s="15"/>
      <c r="FR167" s="15"/>
      <c r="FS167" s="15"/>
      <c r="FT167" s="15"/>
      <c r="FU167" s="15"/>
      <c r="FV167" s="15"/>
      <c r="FW167" s="15"/>
      <c r="FX167" s="15"/>
      <c r="FY167" s="15"/>
      <c r="FZ167" s="15"/>
      <c r="GA167" s="15"/>
      <c r="GB167" s="15"/>
      <c r="GC167" s="15"/>
      <c r="GD167" s="15"/>
      <c r="GE167" s="15"/>
      <c r="GF167" s="15"/>
      <c r="GG167" s="15"/>
      <c r="GH167" s="15"/>
      <c r="GI167" s="15"/>
      <c r="GJ167" s="15"/>
      <c r="GK167" s="15"/>
      <c r="GL167" s="15"/>
      <c r="GM167" s="15"/>
      <c r="GN167" s="15"/>
      <c r="GO167" s="15"/>
      <c r="GP167" s="15"/>
      <c r="GQ167" s="15"/>
      <c r="GR167" s="15"/>
      <c r="GS167" s="15"/>
      <c r="GT167" s="15"/>
      <c r="GU167" s="15"/>
      <c r="GV167" s="15"/>
      <c r="GW167" s="15"/>
      <c r="GX167" s="15"/>
      <c r="GY167" s="15"/>
      <c r="GZ167" s="15"/>
      <c r="HA167" s="15"/>
      <c r="HB167" s="15"/>
      <c r="HC167" s="15"/>
      <c r="HD167" s="15"/>
      <c r="HE167" s="15"/>
      <c r="HF167" s="15"/>
      <c r="HG167" s="15"/>
      <c r="HH167" s="15"/>
      <c r="HI167" s="15"/>
      <c r="HJ167" s="15"/>
      <c r="HK167" s="15"/>
      <c r="HL167" s="15"/>
      <c r="HM167" s="15"/>
      <c r="HN167" s="15"/>
      <c r="HO167" s="15"/>
      <c r="HP167" s="15"/>
      <c r="HQ167" s="15"/>
      <c r="HR167" s="15"/>
      <c r="HS167" s="15"/>
      <c r="HT167" s="15"/>
      <c r="HU167" s="15"/>
      <c r="HV167" s="15"/>
      <c r="HW167" s="15"/>
    </row>
    <row r="168" spans="1:231" s="52" customFormat="1" x14ac:dyDescent="0.25">
      <c r="A168" s="14" t="s">
        <v>492</v>
      </c>
      <c r="B168" s="15" t="s">
        <v>86</v>
      </c>
      <c r="C168" s="16" t="s">
        <v>28</v>
      </c>
      <c r="D168" s="48"/>
      <c r="E168" s="18"/>
      <c r="F168" s="18"/>
      <c r="G168" s="15"/>
      <c r="H168" s="19">
        <v>43810</v>
      </c>
      <c r="I168" s="19">
        <v>43851</v>
      </c>
      <c r="J168" s="40">
        <v>43823</v>
      </c>
      <c r="K168" s="41">
        <v>2650</v>
      </c>
      <c r="L168" s="32" t="s">
        <v>42</v>
      </c>
      <c r="M168" s="33">
        <v>9</v>
      </c>
      <c r="N168" s="19">
        <v>43822</v>
      </c>
      <c r="O168" s="32">
        <v>800</v>
      </c>
      <c r="P168" s="15" t="s">
        <v>43</v>
      </c>
      <c r="Q168" s="33">
        <v>246</v>
      </c>
      <c r="R168" s="34">
        <v>43822</v>
      </c>
      <c r="S168" s="35">
        <v>1100</v>
      </c>
      <c r="T168" s="42"/>
      <c r="U168" s="33"/>
      <c r="V168" s="19"/>
      <c r="W168" s="35"/>
      <c r="X168" s="42"/>
      <c r="Y168" s="33"/>
      <c r="Z168" s="19"/>
      <c r="AA168" s="35"/>
      <c r="AB168" s="42"/>
      <c r="AC168" s="33"/>
      <c r="AD168" s="19"/>
      <c r="AE168" s="32"/>
      <c r="AF168" s="35"/>
      <c r="AG168" s="47">
        <f t="shared" si="5"/>
        <v>1900</v>
      </c>
      <c r="AH168" s="32">
        <f t="shared" si="4"/>
        <v>750</v>
      </c>
      <c r="AI168" s="36" t="s">
        <v>34</v>
      </c>
      <c r="AJ168" s="37" t="s">
        <v>493</v>
      </c>
      <c r="AK168" s="37" t="s">
        <v>494</v>
      </c>
      <c r="AL168" s="37" t="s">
        <v>495</v>
      </c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/>
      <c r="BQ168" s="37"/>
      <c r="BR168" s="37"/>
      <c r="BS168" s="37"/>
      <c r="BT168" s="37"/>
      <c r="BU168" s="37"/>
      <c r="BV168" s="37"/>
      <c r="BW168" s="37"/>
      <c r="BX168" s="37"/>
      <c r="BY168" s="37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  <c r="CL168" s="37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  <c r="EP168" s="15"/>
      <c r="EQ168" s="15"/>
      <c r="ER168" s="15"/>
      <c r="ES168" s="15"/>
      <c r="ET168" s="15"/>
      <c r="EU168" s="15"/>
      <c r="EV168" s="15"/>
      <c r="EW168" s="15"/>
      <c r="EX168" s="15"/>
      <c r="EY168" s="15"/>
      <c r="EZ168" s="15"/>
      <c r="FA168" s="15"/>
      <c r="FB168" s="15"/>
      <c r="FC168" s="15"/>
      <c r="FD168" s="15"/>
      <c r="FE168" s="15"/>
      <c r="FF168" s="15"/>
      <c r="FG168" s="15"/>
      <c r="FH168" s="15"/>
      <c r="FI168" s="15"/>
      <c r="FJ168" s="15"/>
      <c r="FK168" s="15"/>
      <c r="FL168" s="15"/>
      <c r="FM168" s="15"/>
      <c r="FN168" s="15"/>
      <c r="FO168" s="15"/>
      <c r="FP168" s="15"/>
      <c r="FQ168" s="15"/>
      <c r="FR168" s="15"/>
      <c r="FS168" s="15"/>
      <c r="FT168" s="15"/>
      <c r="FU168" s="15"/>
      <c r="FV168" s="15"/>
      <c r="FW168" s="15"/>
      <c r="FX168" s="15"/>
      <c r="FY168" s="15"/>
      <c r="FZ168" s="15"/>
      <c r="GA168" s="15"/>
      <c r="GB168" s="15"/>
      <c r="GC168" s="15"/>
      <c r="GD168" s="15"/>
      <c r="GE168" s="15"/>
      <c r="GF168" s="15"/>
      <c r="GG168" s="15"/>
      <c r="GH168" s="15"/>
      <c r="GI168" s="15"/>
      <c r="GJ168" s="15"/>
      <c r="GK168" s="15"/>
      <c r="GL168" s="15"/>
      <c r="GM168" s="15"/>
      <c r="GN168" s="15"/>
      <c r="GO168" s="15"/>
      <c r="GP168" s="15"/>
      <c r="GQ168" s="15"/>
      <c r="GR168" s="15"/>
      <c r="GS168" s="15"/>
      <c r="GT168" s="15"/>
      <c r="GU168" s="15"/>
      <c r="GV168" s="15"/>
      <c r="GW168" s="15"/>
      <c r="GX168" s="15"/>
      <c r="GY168" s="15"/>
      <c r="GZ168" s="15"/>
      <c r="HA168" s="15"/>
      <c r="HB168" s="15"/>
      <c r="HC168" s="15"/>
      <c r="HD168" s="15"/>
      <c r="HE168" s="15"/>
      <c r="HF168" s="15"/>
      <c r="HG168" s="15"/>
      <c r="HH168" s="15"/>
      <c r="HI168" s="15"/>
      <c r="HJ168" s="15"/>
      <c r="HK168" s="15"/>
      <c r="HL168" s="15"/>
      <c r="HM168" s="15"/>
      <c r="HN168" s="15"/>
      <c r="HO168" s="15"/>
      <c r="HP168" s="15"/>
      <c r="HQ168" s="15"/>
      <c r="HR168" s="15"/>
      <c r="HS168" s="15"/>
      <c r="HT168" s="15"/>
      <c r="HU168" s="15"/>
      <c r="HV168" s="15"/>
      <c r="HW168" s="15"/>
    </row>
    <row r="169" spans="1:231" s="25" customFormat="1" x14ac:dyDescent="0.25">
      <c r="A169" s="14" t="s">
        <v>496</v>
      </c>
      <c r="B169" s="15" t="s">
        <v>86</v>
      </c>
      <c r="C169" s="16" t="s">
        <v>28</v>
      </c>
      <c r="D169" s="48"/>
      <c r="E169" s="18"/>
      <c r="F169" s="18"/>
      <c r="G169" s="15"/>
      <c r="H169" s="19">
        <v>43846</v>
      </c>
      <c r="I169" s="19">
        <v>43893</v>
      </c>
      <c r="J169" s="40">
        <v>43899</v>
      </c>
      <c r="K169" s="41">
        <v>2650</v>
      </c>
      <c r="L169" s="32" t="s">
        <v>42</v>
      </c>
      <c r="M169" s="33">
        <v>6</v>
      </c>
      <c r="N169" s="19">
        <v>43921</v>
      </c>
      <c r="O169" s="32">
        <v>700</v>
      </c>
      <c r="P169" s="15" t="s">
        <v>43</v>
      </c>
      <c r="Q169" s="33">
        <v>74</v>
      </c>
      <c r="R169" s="34">
        <v>43915</v>
      </c>
      <c r="S169" s="35">
        <v>1200</v>
      </c>
      <c r="T169" s="42"/>
      <c r="U169" s="33"/>
      <c r="V169" s="15"/>
      <c r="W169" s="35"/>
      <c r="X169" s="42"/>
      <c r="Y169" s="33"/>
      <c r="Z169" s="15"/>
      <c r="AA169" s="35"/>
      <c r="AB169" s="42"/>
      <c r="AC169" s="33"/>
      <c r="AD169" s="15"/>
      <c r="AE169" s="32"/>
      <c r="AF169" s="35"/>
      <c r="AG169" s="47">
        <f t="shared" si="5"/>
        <v>1900</v>
      </c>
      <c r="AH169" s="32">
        <f t="shared" si="4"/>
        <v>750</v>
      </c>
      <c r="AI169" s="36" t="s">
        <v>34</v>
      </c>
      <c r="AJ169" s="37" t="s">
        <v>497</v>
      </c>
      <c r="AK169" s="37" t="s">
        <v>498</v>
      </c>
      <c r="AL169" s="37" t="s">
        <v>499</v>
      </c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37"/>
      <c r="BQ169" s="37"/>
      <c r="BR169" s="37"/>
      <c r="BS169" s="37"/>
      <c r="BT169" s="37"/>
      <c r="BU169" s="37"/>
      <c r="BV169" s="37"/>
      <c r="BW169" s="37"/>
      <c r="BX169" s="37"/>
      <c r="BY169" s="37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  <c r="CL169" s="37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  <c r="EP169" s="15"/>
      <c r="EQ169" s="15"/>
      <c r="ER169" s="15"/>
      <c r="ES169" s="15"/>
      <c r="ET169" s="15"/>
      <c r="EU169" s="15"/>
      <c r="EV169" s="15"/>
      <c r="EW169" s="15"/>
      <c r="EX169" s="15"/>
      <c r="EY169" s="15"/>
      <c r="EZ169" s="15"/>
      <c r="FA169" s="15"/>
      <c r="FB169" s="15"/>
      <c r="FC169" s="15"/>
      <c r="FD169" s="15"/>
      <c r="FE169" s="15"/>
      <c r="FF169" s="15"/>
      <c r="FG169" s="15"/>
      <c r="FH169" s="15"/>
      <c r="FI169" s="15"/>
      <c r="FJ169" s="15"/>
      <c r="FK169" s="15"/>
      <c r="FL169" s="15"/>
      <c r="FM169" s="15"/>
      <c r="FN169" s="15"/>
      <c r="FO169" s="15"/>
      <c r="FP169" s="15"/>
      <c r="FQ169" s="15"/>
      <c r="FR169" s="15"/>
      <c r="FS169" s="15"/>
      <c r="FT169" s="15"/>
      <c r="FU169" s="15"/>
      <c r="FV169" s="15"/>
      <c r="FW169" s="15"/>
      <c r="FX169" s="15"/>
      <c r="FY169" s="15"/>
      <c r="FZ169" s="15"/>
      <c r="GA169" s="15"/>
      <c r="GB169" s="15"/>
      <c r="GC169" s="15"/>
      <c r="GD169" s="15"/>
      <c r="GE169" s="15"/>
      <c r="GF169" s="15"/>
      <c r="GG169" s="15"/>
      <c r="GH169" s="15"/>
      <c r="GI169" s="15"/>
      <c r="GJ169" s="15"/>
      <c r="GK169" s="15"/>
      <c r="GL169" s="15"/>
      <c r="GM169" s="15"/>
      <c r="GN169" s="15"/>
      <c r="GO169" s="15"/>
      <c r="GP169" s="15"/>
      <c r="GQ169" s="15"/>
      <c r="GR169" s="15"/>
      <c r="GS169" s="15"/>
      <c r="GT169" s="15"/>
      <c r="GU169" s="15"/>
      <c r="GV169" s="15"/>
      <c r="GW169" s="15"/>
      <c r="GX169" s="15"/>
      <c r="GY169" s="15"/>
      <c r="GZ169" s="15"/>
      <c r="HA169" s="15"/>
      <c r="HB169" s="15"/>
      <c r="HC169" s="15"/>
      <c r="HD169" s="15"/>
      <c r="HE169" s="15"/>
      <c r="HF169" s="15"/>
      <c r="HG169" s="15"/>
      <c r="HH169" s="15"/>
      <c r="HI169" s="15"/>
      <c r="HJ169" s="15"/>
      <c r="HK169" s="15"/>
      <c r="HL169" s="15"/>
      <c r="HM169" s="15"/>
      <c r="HN169" s="15"/>
      <c r="HO169" s="15"/>
      <c r="HP169" s="15"/>
      <c r="HQ169" s="15"/>
      <c r="HR169" s="15"/>
      <c r="HS169" s="15"/>
      <c r="HT169" s="15"/>
      <c r="HU169" s="15"/>
      <c r="HV169" s="15"/>
      <c r="HW169" s="15"/>
    </row>
    <row r="170" spans="1:231" s="38" customFormat="1" x14ac:dyDescent="0.25">
      <c r="A170" s="14" t="s">
        <v>500</v>
      </c>
      <c r="B170" s="15" t="s">
        <v>86</v>
      </c>
      <c r="C170" s="16" t="s">
        <v>28</v>
      </c>
      <c r="D170" s="48"/>
      <c r="E170" s="18"/>
      <c r="F170" s="18"/>
      <c r="G170" s="15"/>
      <c r="H170" s="19">
        <v>43850</v>
      </c>
      <c r="I170" s="19">
        <v>43896</v>
      </c>
      <c r="J170" s="40">
        <v>43899</v>
      </c>
      <c r="K170" s="41">
        <v>2650</v>
      </c>
      <c r="L170" s="32" t="s">
        <v>42</v>
      </c>
      <c r="M170" s="33">
        <v>6</v>
      </c>
      <c r="N170" s="19">
        <v>43921</v>
      </c>
      <c r="O170" s="32">
        <v>500</v>
      </c>
      <c r="P170" s="15" t="s">
        <v>43</v>
      </c>
      <c r="Q170" s="33">
        <v>90</v>
      </c>
      <c r="R170" s="34">
        <v>43948</v>
      </c>
      <c r="S170" s="35">
        <v>1400</v>
      </c>
      <c r="T170" s="42"/>
      <c r="U170" s="33"/>
      <c r="V170" s="15"/>
      <c r="W170" s="35"/>
      <c r="X170" s="42"/>
      <c r="Y170" s="33"/>
      <c r="Z170" s="15"/>
      <c r="AA170" s="35"/>
      <c r="AB170" s="42"/>
      <c r="AC170" s="33"/>
      <c r="AD170" s="15"/>
      <c r="AE170" s="32"/>
      <c r="AF170" s="35"/>
      <c r="AG170" s="47">
        <f t="shared" si="5"/>
        <v>1900</v>
      </c>
      <c r="AH170" s="32">
        <f t="shared" si="4"/>
        <v>750</v>
      </c>
      <c r="AI170" s="36" t="s">
        <v>34</v>
      </c>
      <c r="AJ170" s="37" t="s">
        <v>501</v>
      </c>
      <c r="AK170" s="37" t="s">
        <v>133</v>
      </c>
      <c r="AL170" s="37" t="s">
        <v>117</v>
      </c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  <c r="BO170" s="37"/>
      <c r="BP170" s="37"/>
      <c r="BQ170" s="37"/>
      <c r="BR170" s="37"/>
      <c r="BS170" s="37"/>
      <c r="BT170" s="37"/>
      <c r="BU170" s="37"/>
      <c r="BV170" s="37"/>
      <c r="BW170" s="37"/>
      <c r="BX170" s="37"/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5"/>
      <c r="HD170" s="15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5"/>
      <c r="HT170" s="15"/>
      <c r="HU170" s="15"/>
      <c r="HV170" s="15"/>
      <c r="HW170" s="15"/>
    </row>
    <row r="171" spans="1:231" x14ac:dyDescent="0.25">
      <c r="A171" s="14" t="s">
        <v>502</v>
      </c>
      <c r="B171" s="15" t="s">
        <v>86</v>
      </c>
      <c r="C171" s="16" t="s">
        <v>28</v>
      </c>
      <c r="D171" s="48"/>
      <c r="E171" s="18"/>
      <c r="F171" s="18"/>
      <c r="G171" s="15"/>
      <c r="H171" s="19">
        <v>43839</v>
      </c>
      <c r="I171" s="19">
        <v>43962</v>
      </c>
      <c r="J171" s="40">
        <v>43938</v>
      </c>
      <c r="K171" s="41">
        <v>2650</v>
      </c>
      <c r="L171" s="32" t="s">
        <v>88</v>
      </c>
      <c r="M171" s="33">
        <v>2</v>
      </c>
      <c r="N171" s="19">
        <v>43858</v>
      </c>
      <c r="O171" s="32">
        <v>600</v>
      </c>
      <c r="P171" s="15" t="s">
        <v>43</v>
      </c>
      <c r="Q171" s="33">
        <v>114</v>
      </c>
      <c r="R171" s="34">
        <v>43970</v>
      </c>
      <c r="S171" s="35">
        <v>1400</v>
      </c>
      <c r="T171" s="28"/>
      <c r="U171" s="23"/>
      <c r="V171" s="25"/>
      <c r="W171" s="27"/>
      <c r="X171" s="28"/>
      <c r="Y171" s="23"/>
      <c r="Z171" s="25"/>
      <c r="AB171" s="28"/>
      <c r="AC171" s="23"/>
      <c r="AD171" s="25"/>
      <c r="AE171" s="22"/>
      <c r="AF171" s="27"/>
      <c r="AG171" s="29">
        <f t="shared" si="5"/>
        <v>2000</v>
      </c>
      <c r="AH171" s="22">
        <f t="shared" si="4"/>
        <v>650</v>
      </c>
      <c r="AI171" s="36" t="s">
        <v>34</v>
      </c>
      <c r="AJ171" s="37" t="s">
        <v>315</v>
      </c>
      <c r="AK171" s="37" t="s">
        <v>489</v>
      </c>
      <c r="HQ171" s="15"/>
      <c r="HR171" s="15"/>
      <c r="HS171" s="15"/>
      <c r="HT171" s="15"/>
      <c r="HV171" s="25"/>
      <c r="HW171" s="25"/>
    </row>
    <row r="172" spans="1:231" s="25" customFormat="1" x14ac:dyDescent="0.25">
      <c r="A172" s="14" t="s">
        <v>503</v>
      </c>
      <c r="B172" s="15" t="s">
        <v>86</v>
      </c>
      <c r="C172" s="16" t="s">
        <v>28</v>
      </c>
      <c r="D172" s="17"/>
      <c r="E172" s="16"/>
      <c r="F172" s="14" t="s">
        <v>209</v>
      </c>
      <c r="G172" s="39"/>
      <c r="H172" s="19">
        <v>43903</v>
      </c>
      <c r="I172" s="19">
        <v>43992</v>
      </c>
      <c r="J172" s="40">
        <v>43997</v>
      </c>
      <c r="K172" s="41">
        <v>2650</v>
      </c>
      <c r="L172" s="32" t="s">
        <v>124</v>
      </c>
      <c r="M172" s="33">
        <v>8</v>
      </c>
      <c r="N172" s="19">
        <v>43955</v>
      </c>
      <c r="O172" s="32">
        <v>600</v>
      </c>
      <c r="P172" s="15" t="s">
        <v>43</v>
      </c>
      <c r="Q172" s="33">
        <v>169</v>
      </c>
      <c r="R172" s="34">
        <v>44018</v>
      </c>
      <c r="S172" s="35">
        <v>1000</v>
      </c>
      <c r="T172" s="28"/>
      <c r="U172" s="23"/>
      <c r="W172" s="27"/>
      <c r="X172" s="28"/>
      <c r="Y172" s="23"/>
      <c r="AA172" s="27"/>
      <c r="AB172" s="28"/>
      <c r="AC172" s="23"/>
      <c r="AE172" s="22"/>
      <c r="AF172" s="27"/>
      <c r="AG172" s="29">
        <f t="shared" si="5"/>
        <v>1600</v>
      </c>
      <c r="AH172" s="22">
        <f t="shared" si="4"/>
        <v>1050</v>
      </c>
      <c r="AI172" s="36" t="s">
        <v>34</v>
      </c>
      <c r="AJ172" s="37" t="s">
        <v>35</v>
      </c>
      <c r="AK172" s="37" t="s">
        <v>504</v>
      </c>
      <c r="AL172" s="37" t="s">
        <v>207</v>
      </c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37"/>
      <c r="BQ172" s="37"/>
      <c r="BR172" s="37"/>
      <c r="BS172" s="37"/>
      <c r="BT172" s="37"/>
      <c r="BU172" s="37"/>
      <c r="BV172" s="37"/>
      <c r="BW172" s="37"/>
      <c r="BX172" s="37"/>
      <c r="BY172" s="37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  <c r="CL172" s="37"/>
      <c r="HU172" s="37"/>
    </row>
    <row r="173" spans="1:231" x14ac:dyDescent="0.25">
      <c r="A173" s="14" t="s">
        <v>505</v>
      </c>
      <c r="B173" s="15" t="s">
        <v>86</v>
      </c>
      <c r="C173" s="16" t="s">
        <v>28</v>
      </c>
      <c r="D173" s="48"/>
      <c r="E173" s="18"/>
      <c r="F173" s="18"/>
      <c r="G173" s="15"/>
      <c r="H173" s="19">
        <v>43759</v>
      </c>
      <c r="I173" s="19">
        <v>43816</v>
      </c>
      <c r="J173" s="40">
        <v>43823</v>
      </c>
      <c r="K173" s="41">
        <v>2650</v>
      </c>
      <c r="L173" s="32" t="s">
        <v>32</v>
      </c>
      <c r="M173" s="33">
        <v>8</v>
      </c>
      <c r="N173" s="19">
        <v>43809</v>
      </c>
      <c r="O173" s="32">
        <v>650</v>
      </c>
      <c r="P173" s="15" t="s">
        <v>43</v>
      </c>
      <c r="Q173" s="33">
        <v>243</v>
      </c>
      <c r="R173" s="34">
        <v>43822</v>
      </c>
      <c r="S173" s="35">
        <v>1700</v>
      </c>
      <c r="T173" s="42"/>
      <c r="U173" s="33"/>
      <c r="V173" s="15"/>
      <c r="W173" s="35"/>
      <c r="X173" s="42"/>
      <c r="Y173" s="33"/>
      <c r="Z173" s="15"/>
      <c r="AA173" s="35"/>
      <c r="AB173" s="42"/>
      <c r="AC173" s="33"/>
      <c r="AD173" s="15"/>
      <c r="AE173" s="32"/>
      <c r="AF173" s="35"/>
      <c r="AG173" s="47">
        <f t="shared" si="5"/>
        <v>2350</v>
      </c>
      <c r="AH173" s="32">
        <f t="shared" si="4"/>
        <v>300</v>
      </c>
      <c r="AI173" s="36" t="s">
        <v>34</v>
      </c>
      <c r="AJ173" s="37" t="s">
        <v>275</v>
      </c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5"/>
      <c r="EJ173" s="15"/>
      <c r="EK173" s="15"/>
      <c r="EL173" s="15"/>
      <c r="EM173" s="15"/>
      <c r="EN173" s="15"/>
      <c r="EO173" s="15"/>
      <c r="EP173" s="15"/>
      <c r="EQ173" s="15"/>
      <c r="ER173" s="15"/>
      <c r="ES173" s="15"/>
      <c r="ET173" s="15"/>
      <c r="EU173" s="15"/>
      <c r="EV173" s="15"/>
      <c r="EW173" s="15"/>
      <c r="EX173" s="15"/>
      <c r="EY173" s="15"/>
      <c r="EZ173" s="15"/>
      <c r="FA173" s="15"/>
      <c r="FB173" s="15"/>
      <c r="FC173" s="15"/>
      <c r="FD173" s="15"/>
      <c r="FE173" s="15"/>
      <c r="FF173" s="15"/>
      <c r="FG173" s="15"/>
      <c r="FH173" s="15"/>
      <c r="FI173" s="15"/>
      <c r="FJ173" s="15"/>
      <c r="FK173" s="15"/>
      <c r="FL173" s="15"/>
      <c r="FM173" s="15"/>
      <c r="FN173" s="15"/>
      <c r="FO173" s="15"/>
      <c r="FP173" s="15"/>
      <c r="FQ173" s="15"/>
      <c r="FR173" s="15"/>
      <c r="FS173" s="15"/>
      <c r="FT173" s="15"/>
      <c r="FU173" s="15"/>
      <c r="FV173" s="15"/>
      <c r="FW173" s="15"/>
      <c r="FX173" s="15"/>
      <c r="FY173" s="15"/>
      <c r="FZ173" s="15"/>
      <c r="GA173" s="15"/>
      <c r="GB173" s="15"/>
      <c r="GC173" s="15"/>
      <c r="GD173" s="15"/>
      <c r="GE173" s="15"/>
      <c r="GF173" s="15"/>
      <c r="GG173" s="15"/>
      <c r="GH173" s="15"/>
      <c r="GI173" s="15"/>
      <c r="GJ173" s="15"/>
      <c r="GK173" s="15"/>
      <c r="GL173" s="15"/>
      <c r="GM173" s="15"/>
      <c r="GN173" s="15"/>
      <c r="GO173" s="15"/>
      <c r="GP173" s="15"/>
      <c r="GQ173" s="15"/>
      <c r="GR173" s="15"/>
      <c r="GS173" s="15"/>
      <c r="GT173" s="15"/>
      <c r="GU173" s="15"/>
      <c r="GV173" s="15"/>
      <c r="GW173" s="15"/>
      <c r="GX173" s="15"/>
      <c r="GY173" s="15"/>
      <c r="GZ173" s="15"/>
      <c r="HA173" s="15"/>
      <c r="HB173" s="15"/>
      <c r="HC173" s="15"/>
      <c r="HD173" s="15"/>
      <c r="HE173" s="15"/>
      <c r="HF173" s="15"/>
      <c r="HG173" s="15"/>
      <c r="HH173" s="15"/>
      <c r="HI173" s="15"/>
      <c r="HJ173" s="15"/>
      <c r="HK173" s="15"/>
      <c r="HL173" s="15"/>
      <c r="HM173" s="15"/>
      <c r="HN173" s="15"/>
      <c r="HO173" s="15"/>
      <c r="HP173" s="15"/>
      <c r="HQ173" s="15"/>
      <c r="HR173" s="15"/>
      <c r="HS173" s="15"/>
      <c r="HT173" s="15"/>
      <c r="HU173" s="15"/>
      <c r="HV173" s="15"/>
      <c r="HW173" s="15"/>
    </row>
    <row r="174" spans="1:231" x14ac:dyDescent="0.25">
      <c r="A174" s="14" t="s">
        <v>506</v>
      </c>
      <c r="B174" s="15" t="s">
        <v>86</v>
      </c>
      <c r="C174" s="16" t="s">
        <v>28</v>
      </c>
      <c r="D174" s="48"/>
      <c r="E174" s="18"/>
      <c r="F174" s="18"/>
      <c r="G174" s="15"/>
      <c r="H174" s="19">
        <v>43779</v>
      </c>
      <c r="I174" s="19">
        <v>43816</v>
      </c>
      <c r="J174" s="40">
        <v>43823</v>
      </c>
      <c r="K174" s="41">
        <v>2650</v>
      </c>
      <c r="L174" s="32" t="s">
        <v>507</v>
      </c>
      <c r="M174" s="33">
        <v>11</v>
      </c>
      <c r="N174" s="19">
        <v>43871</v>
      </c>
      <c r="O174" s="32">
        <v>350</v>
      </c>
      <c r="P174" s="15" t="s">
        <v>43</v>
      </c>
      <c r="Q174" s="33">
        <v>239</v>
      </c>
      <c r="R174" s="34">
        <v>43822</v>
      </c>
      <c r="S174" s="35">
        <v>1400</v>
      </c>
      <c r="T174" s="42"/>
      <c r="U174" s="33"/>
      <c r="V174" s="15"/>
      <c r="W174" s="35"/>
      <c r="X174" s="42"/>
      <c r="Y174" s="33"/>
      <c r="Z174" s="15"/>
      <c r="AA174" s="35"/>
      <c r="AB174" s="42"/>
      <c r="AC174" s="33"/>
      <c r="AD174" s="15"/>
      <c r="AE174" s="32"/>
      <c r="AF174" s="35">
        <v>75</v>
      </c>
      <c r="AG174" s="47">
        <f t="shared" si="5"/>
        <v>1825</v>
      </c>
      <c r="AH174" s="32">
        <f t="shared" si="4"/>
        <v>825</v>
      </c>
      <c r="AI174" s="36" t="s">
        <v>34</v>
      </c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  <c r="EG174" s="15"/>
      <c r="EH174" s="15"/>
      <c r="EI174" s="15"/>
      <c r="EJ174" s="15"/>
      <c r="EK174" s="15"/>
      <c r="EL174" s="15"/>
      <c r="EM174" s="15"/>
      <c r="EN174" s="15"/>
      <c r="EO174" s="15"/>
      <c r="EP174" s="15"/>
      <c r="EQ174" s="15"/>
      <c r="ER174" s="15"/>
      <c r="ES174" s="15"/>
      <c r="ET174" s="15"/>
      <c r="EU174" s="15"/>
      <c r="EV174" s="15"/>
      <c r="EW174" s="15"/>
      <c r="EX174" s="15"/>
      <c r="EY174" s="15"/>
      <c r="EZ174" s="15"/>
      <c r="FA174" s="15"/>
      <c r="FB174" s="15"/>
      <c r="FC174" s="15"/>
      <c r="FD174" s="15"/>
      <c r="FE174" s="15"/>
      <c r="FF174" s="15"/>
      <c r="FG174" s="15"/>
      <c r="FH174" s="15"/>
      <c r="FI174" s="15"/>
      <c r="FJ174" s="15"/>
      <c r="FK174" s="15"/>
      <c r="FL174" s="15"/>
      <c r="FM174" s="15"/>
      <c r="FN174" s="15"/>
      <c r="FO174" s="15"/>
      <c r="FP174" s="15"/>
      <c r="FQ174" s="15"/>
      <c r="FR174" s="15"/>
      <c r="FS174" s="15"/>
      <c r="FT174" s="15"/>
      <c r="FU174" s="15"/>
      <c r="FV174" s="15"/>
      <c r="FW174" s="15"/>
      <c r="FX174" s="15"/>
      <c r="FY174" s="15"/>
      <c r="FZ174" s="15"/>
      <c r="GA174" s="15"/>
      <c r="GB174" s="15"/>
      <c r="GC174" s="15"/>
      <c r="GD174" s="15"/>
      <c r="GE174" s="15"/>
      <c r="GF174" s="15"/>
      <c r="GG174" s="15"/>
      <c r="GH174" s="15"/>
      <c r="GI174" s="15"/>
      <c r="GJ174" s="15"/>
      <c r="GK174" s="15"/>
      <c r="GL174" s="15"/>
      <c r="GM174" s="15"/>
      <c r="GN174" s="15"/>
      <c r="GO174" s="15"/>
      <c r="GP174" s="15"/>
      <c r="GQ174" s="15"/>
      <c r="GR174" s="15"/>
      <c r="GS174" s="15"/>
      <c r="GT174" s="15"/>
      <c r="GU174" s="15"/>
      <c r="GV174" s="15"/>
      <c r="GW174" s="15"/>
      <c r="GX174" s="15"/>
      <c r="GY174" s="15"/>
      <c r="GZ174" s="15"/>
      <c r="HA174" s="15"/>
      <c r="HB174" s="15"/>
      <c r="HC174" s="15"/>
      <c r="HD174" s="15"/>
      <c r="HE174" s="15"/>
      <c r="HF174" s="15"/>
      <c r="HG174" s="15"/>
      <c r="HH174" s="15"/>
      <c r="HI174" s="15"/>
      <c r="HJ174" s="15"/>
      <c r="HK174" s="15"/>
      <c r="HL174" s="15"/>
      <c r="HM174" s="15"/>
      <c r="HN174" s="15"/>
      <c r="HO174" s="15"/>
      <c r="HP174" s="15"/>
      <c r="HQ174" s="15"/>
      <c r="HR174" s="15"/>
      <c r="HS174" s="15"/>
      <c r="HT174" s="15"/>
      <c r="HU174" s="15"/>
      <c r="HV174" s="15"/>
      <c r="HW174" s="15"/>
    </row>
    <row r="175" spans="1:231" s="38" customFormat="1" x14ac:dyDescent="0.25">
      <c r="A175" s="14" t="s">
        <v>508</v>
      </c>
      <c r="B175" s="15" t="s">
        <v>86</v>
      </c>
      <c r="C175" s="16" t="s">
        <v>28</v>
      </c>
      <c r="D175" s="17"/>
      <c r="E175" s="18"/>
      <c r="F175" s="18" t="s">
        <v>70</v>
      </c>
      <c r="G175" s="15"/>
      <c r="H175" s="19">
        <v>43873</v>
      </c>
      <c r="I175" s="19">
        <v>44011</v>
      </c>
      <c r="J175" s="40">
        <v>43959</v>
      </c>
      <c r="K175" s="41">
        <v>2650</v>
      </c>
      <c r="L175" s="32" t="s">
        <v>62</v>
      </c>
      <c r="M175" s="33">
        <v>3</v>
      </c>
      <c r="N175" s="19">
        <v>43889</v>
      </c>
      <c r="O175" s="32">
        <v>500</v>
      </c>
      <c r="P175" s="15" t="s">
        <v>43</v>
      </c>
      <c r="Q175" s="15" t="s">
        <v>71</v>
      </c>
      <c r="R175" s="34">
        <v>44011</v>
      </c>
      <c r="S175" s="35">
        <v>1300</v>
      </c>
      <c r="T175" s="28"/>
      <c r="U175" s="23"/>
      <c r="V175" s="25"/>
      <c r="W175" s="27"/>
      <c r="X175" s="28"/>
      <c r="Y175" s="23"/>
      <c r="Z175" s="25"/>
      <c r="AA175" s="27"/>
      <c r="AB175" s="28"/>
      <c r="AC175" s="23"/>
      <c r="AD175" s="25"/>
      <c r="AE175" s="22"/>
      <c r="AF175" s="27"/>
      <c r="AG175" s="29">
        <f t="shared" si="5"/>
        <v>1800</v>
      </c>
      <c r="AH175" s="22">
        <f t="shared" si="4"/>
        <v>850</v>
      </c>
      <c r="AI175" s="56" t="s">
        <v>190</v>
      </c>
      <c r="AJ175" s="37" t="s">
        <v>133</v>
      </c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  <c r="DD175" s="37"/>
      <c r="DE175" s="37"/>
      <c r="DF175" s="37"/>
      <c r="DG175" s="37"/>
      <c r="DH175" s="37"/>
      <c r="DI175" s="37"/>
      <c r="DJ175" s="37"/>
      <c r="DK175" s="37"/>
      <c r="DL175" s="37"/>
      <c r="DM175" s="37"/>
      <c r="DN175" s="37"/>
      <c r="DO175" s="37"/>
      <c r="DP175" s="37"/>
      <c r="DQ175" s="37"/>
      <c r="DR175" s="37"/>
      <c r="DS175" s="37"/>
      <c r="DT175" s="37"/>
      <c r="DU175" s="37"/>
      <c r="DV175" s="37"/>
      <c r="DW175" s="37"/>
      <c r="DX175" s="37"/>
      <c r="DY175" s="37"/>
      <c r="DZ175" s="37"/>
      <c r="EA175" s="37"/>
      <c r="EB175" s="25"/>
      <c r="EC175" s="25"/>
      <c r="ED175" s="25"/>
      <c r="EE175" s="25"/>
      <c r="EF175" s="25"/>
      <c r="EG175" s="25"/>
      <c r="EH175" s="25"/>
      <c r="EI175" s="25"/>
      <c r="EJ175" s="25"/>
      <c r="EK175" s="25"/>
      <c r="EL175" s="25"/>
      <c r="EM175" s="25"/>
      <c r="EN175" s="25"/>
      <c r="EO175" s="25"/>
      <c r="EP175" s="25"/>
      <c r="EQ175" s="25"/>
      <c r="ER175" s="25"/>
      <c r="ES175" s="25"/>
      <c r="ET175" s="25"/>
      <c r="EU175" s="25"/>
      <c r="EV175" s="25"/>
      <c r="EW175" s="25"/>
      <c r="EX175" s="25"/>
      <c r="EY175" s="25"/>
      <c r="EZ175" s="25"/>
      <c r="FA175" s="25"/>
      <c r="FB175" s="25"/>
      <c r="FC175" s="25"/>
      <c r="FD175" s="25"/>
      <c r="FE175" s="25"/>
      <c r="FF175" s="25"/>
      <c r="FG175" s="25"/>
      <c r="FH175" s="25"/>
      <c r="FI175" s="25"/>
      <c r="FJ175" s="25"/>
      <c r="FK175" s="25"/>
      <c r="FL175" s="25"/>
      <c r="FM175" s="25"/>
      <c r="FN175" s="25"/>
      <c r="FO175" s="25"/>
      <c r="FP175" s="25"/>
      <c r="FQ175" s="25"/>
      <c r="FR175" s="25"/>
      <c r="FS175" s="25"/>
      <c r="FT175" s="25"/>
      <c r="FU175" s="25"/>
      <c r="FV175" s="25"/>
      <c r="FW175" s="25"/>
      <c r="FX175" s="25"/>
      <c r="FY175" s="25"/>
      <c r="FZ175" s="25"/>
      <c r="GA175" s="25"/>
      <c r="GB175" s="25"/>
      <c r="GC175" s="25"/>
      <c r="GD175" s="25"/>
      <c r="GE175" s="25"/>
      <c r="GF175" s="25"/>
      <c r="GG175" s="25"/>
      <c r="GH175" s="25"/>
      <c r="GI175" s="25"/>
      <c r="GJ175" s="25"/>
      <c r="GK175" s="25"/>
      <c r="GL175" s="25"/>
      <c r="GM175" s="25"/>
      <c r="GN175" s="25"/>
      <c r="GO175" s="25"/>
      <c r="GP175" s="25"/>
      <c r="GQ175" s="25"/>
      <c r="GR175" s="25"/>
      <c r="GS175" s="25"/>
      <c r="GT175" s="25"/>
      <c r="GU175" s="25"/>
      <c r="GV175" s="25"/>
      <c r="GW175" s="25"/>
      <c r="GX175" s="25"/>
      <c r="GY175" s="25"/>
      <c r="GZ175" s="25"/>
      <c r="HA175" s="25"/>
      <c r="HB175" s="25"/>
      <c r="HC175" s="25"/>
      <c r="HD175" s="25"/>
      <c r="HE175" s="25"/>
      <c r="HF175" s="25"/>
      <c r="HG175" s="25"/>
      <c r="HH175" s="25"/>
      <c r="HI175" s="25"/>
      <c r="HJ175" s="25"/>
      <c r="HK175" s="25"/>
      <c r="HL175" s="25"/>
      <c r="HM175" s="25"/>
      <c r="HN175" s="25"/>
      <c r="HO175" s="25"/>
      <c r="HP175" s="25"/>
      <c r="HQ175" s="25"/>
      <c r="HR175" s="25"/>
      <c r="HS175" s="25"/>
      <c r="HT175" s="25"/>
      <c r="HU175" s="25"/>
      <c r="HV175" s="25"/>
      <c r="HW175" s="25"/>
    </row>
    <row r="176" spans="1:231" s="38" customFormat="1" x14ac:dyDescent="0.25">
      <c r="A176" s="14" t="s">
        <v>509</v>
      </c>
      <c r="B176" s="15" t="s">
        <v>86</v>
      </c>
      <c r="C176" s="16" t="s">
        <v>28</v>
      </c>
      <c r="D176" s="48"/>
      <c r="E176" s="18"/>
      <c r="F176" s="18"/>
      <c r="G176" s="15"/>
      <c r="H176" s="19">
        <v>43859</v>
      </c>
      <c r="I176" s="19">
        <v>43897</v>
      </c>
      <c r="J176" s="40">
        <v>43899</v>
      </c>
      <c r="K176" s="41">
        <v>2650</v>
      </c>
      <c r="L176" s="32" t="s">
        <v>32</v>
      </c>
      <c r="M176" s="33">
        <v>1</v>
      </c>
      <c r="N176" s="19">
        <v>43861</v>
      </c>
      <c r="O176" s="32">
        <v>600</v>
      </c>
      <c r="P176" s="15" t="s">
        <v>43</v>
      </c>
      <c r="Q176" s="33">
        <v>89</v>
      </c>
      <c r="R176" s="34">
        <v>43948</v>
      </c>
      <c r="S176" s="35">
        <v>1200</v>
      </c>
      <c r="T176" s="42"/>
      <c r="U176" s="33"/>
      <c r="V176" s="15"/>
      <c r="W176" s="35"/>
      <c r="X176" s="42" t="s">
        <v>19</v>
      </c>
      <c r="Y176" s="43" t="s">
        <v>149</v>
      </c>
      <c r="Z176" s="19">
        <v>43896</v>
      </c>
      <c r="AA176" s="35">
        <v>80</v>
      </c>
      <c r="AB176" s="42"/>
      <c r="AC176" s="33"/>
      <c r="AD176" s="15"/>
      <c r="AE176" s="32"/>
      <c r="AF176" s="35"/>
      <c r="AG176" s="47">
        <f t="shared" si="5"/>
        <v>1800</v>
      </c>
      <c r="AH176" s="32">
        <f t="shared" si="4"/>
        <v>850</v>
      </c>
      <c r="AI176" s="36" t="s">
        <v>34</v>
      </c>
      <c r="AJ176" s="37" t="s">
        <v>363</v>
      </c>
      <c r="AK176" s="37" t="s">
        <v>510</v>
      </c>
      <c r="AL176" s="37" t="s">
        <v>511</v>
      </c>
      <c r="AM176" s="37" t="s">
        <v>512</v>
      </c>
      <c r="AN176" s="37" t="s">
        <v>498</v>
      </c>
      <c r="AO176" s="37" t="s">
        <v>513</v>
      </c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/>
      <c r="BQ176" s="37"/>
      <c r="BR176" s="37"/>
      <c r="BS176" s="37"/>
      <c r="BT176" s="37"/>
      <c r="BU176" s="37"/>
      <c r="BV176" s="37"/>
      <c r="BW176" s="37"/>
      <c r="BX176" s="37"/>
      <c r="BY176" s="37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  <c r="CL176" s="37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  <c r="EE176" s="15"/>
      <c r="EF176" s="15"/>
      <c r="EG176" s="15"/>
      <c r="EH176" s="15"/>
      <c r="EI176" s="15"/>
      <c r="EJ176" s="15"/>
      <c r="EK176" s="15"/>
      <c r="EL176" s="15"/>
      <c r="EM176" s="15"/>
      <c r="EN176" s="15"/>
      <c r="EO176" s="15"/>
      <c r="EP176" s="15"/>
      <c r="EQ176" s="15"/>
      <c r="ER176" s="15"/>
      <c r="ES176" s="15"/>
      <c r="ET176" s="15"/>
      <c r="EU176" s="15"/>
      <c r="EV176" s="15"/>
      <c r="EW176" s="15"/>
      <c r="EX176" s="15"/>
      <c r="EY176" s="15"/>
      <c r="EZ176" s="15"/>
      <c r="FA176" s="15"/>
      <c r="FB176" s="15"/>
      <c r="FC176" s="15"/>
      <c r="FD176" s="15"/>
      <c r="FE176" s="15"/>
      <c r="FF176" s="15"/>
      <c r="FG176" s="15"/>
      <c r="FH176" s="15"/>
      <c r="FI176" s="15"/>
      <c r="FJ176" s="15"/>
      <c r="FK176" s="15"/>
      <c r="FL176" s="15"/>
      <c r="FM176" s="15"/>
      <c r="FN176" s="15"/>
      <c r="FO176" s="15"/>
      <c r="FP176" s="15"/>
      <c r="FQ176" s="15"/>
      <c r="FR176" s="15"/>
      <c r="FS176" s="15"/>
      <c r="FT176" s="15"/>
      <c r="FU176" s="15"/>
      <c r="FV176" s="15"/>
      <c r="FW176" s="15"/>
      <c r="FX176" s="15"/>
      <c r="FY176" s="15"/>
      <c r="FZ176" s="15"/>
      <c r="GA176" s="15"/>
      <c r="GB176" s="15"/>
      <c r="GC176" s="15"/>
      <c r="GD176" s="15"/>
      <c r="GE176" s="15"/>
      <c r="GF176" s="15"/>
      <c r="GG176" s="15"/>
      <c r="GH176" s="15"/>
      <c r="GI176" s="15"/>
      <c r="GJ176" s="15"/>
      <c r="GK176" s="15"/>
      <c r="GL176" s="15"/>
      <c r="GM176" s="15"/>
      <c r="GN176" s="15"/>
      <c r="GO176" s="15"/>
      <c r="GP176" s="15"/>
      <c r="GQ176" s="15"/>
      <c r="GR176" s="15"/>
      <c r="GS176" s="15"/>
      <c r="GT176" s="15"/>
      <c r="GU176" s="15"/>
      <c r="GV176" s="15"/>
      <c r="GW176" s="15"/>
      <c r="GX176" s="15"/>
      <c r="GY176" s="15"/>
      <c r="GZ176" s="15"/>
      <c r="HA176" s="15"/>
      <c r="HB176" s="15"/>
      <c r="HC176" s="15"/>
      <c r="HD176" s="15"/>
      <c r="HE176" s="15"/>
      <c r="HF176" s="15"/>
      <c r="HG176" s="15"/>
      <c r="HH176" s="15"/>
      <c r="HI176" s="15"/>
      <c r="HJ176" s="15"/>
      <c r="HK176" s="15"/>
      <c r="HL176" s="15"/>
      <c r="HM176" s="15"/>
      <c r="HN176" s="15"/>
      <c r="HO176" s="15"/>
      <c r="HP176" s="15"/>
      <c r="HQ176" s="15"/>
      <c r="HR176" s="15"/>
      <c r="HS176" s="15"/>
      <c r="HT176" s="15"/>
      <c r="HU176" s="15"/>
      <c r="HV176" s="15"/>
      <c r="HW176" s="15"/>
    </row>
    <row r="177" spans="1:231" s="38" customFormat="1" x14ac:dyDescent="0.25">
      <c r="A177" s="14" t="s">
        <v>514</v>
      </c>
      <c r="B177" s="15" t="s">
        <v>86</v>
      </c>
      <c r="C177" s="16" t="s">
        <v>28</v>
      </c>
      <c r="D177" s="48"/>
      <c r="E177" s="18"/>
      <c r="F177" s="18"/>
      <c r="G177" s="39"/>
      <c r="H177" s="19">
        <v>43901</v>
      </c>
      <c r="I177" s="19">
        <v>43966</v>
      </c>
      <c r="J177" s="40">
        <v>43966</v>
      </c>
      <c r="K177" s="41">
        <v>2650</v>
      </c>
      <c r="L177" s="32" t="s">
        <v>124</v>
      </c>
      <c r="M177" s="33">
        <v>8</v>
      </c>
      <c r="N177" s="19">
        <v>43955</v>
      </c>
      <c r="O177" s="32">
        <v>500</v>
      </c>
      <c r="P177" s="15" t="s">
        <v>43</v>
      </c>
      <c r="Q177" s="33">
        <v>170</v>
      </c>
      <c r="R177" s="34">
        <v>44018</v>
      </c>
      <c r="S177" s="35">
        <v>1200</v>
      </c>
      <c r="T177" s="28"/>
      <c r="U177" s="23"/>
      <c r="V177" s="25"/>
      <c r="W177" s="27"/>
      <c r="X177" s="28"/>
      <c r="Y177" s="23"/>
      <c r="Z177" s="25"/>
      <c r="AA177" s="27"/>
      <c r="AB177" s="28"/>
      <c r="AC177" s="23"/>
      <c r="AD177" s="25"/>
      <c r="AE177" s="22"/>
      <c r="AF177" s="27"/>
      <c r="AG177" s="29">
        <f t="shared" si="5"/>
        <v>1700</v>
      </c>
      <c r="AH177" s="22">
        <f t="shared" si="4"/>
        <v>950</v>
      </c>
      <c r="AI177" s="36" t="s">
        <v>34</v>
      </c>
      <c r="AJ177" s="37" t="s">
        <v>167</v>
      </c>
      <c r="AK177" s="37" t="s">
        <v>515</v>
      </c>
      <c r="AL177" s="37" t="s">
        <v>516</v>
      </c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/>
      <c r="BQ177" s="37"/>
      <c r="BR177" s="37"/>
      <c r="BS177" s="37"/>
      <c r="BT177" s="37"/>
      <c r="BU177" s="37"/>
      <c r="BV177" s="37"/>
      <c r="BW177" s="37"/>
      <c r="BX177" s="37"/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  <c r="CL177" s="37"/>
      <c r="CM177" s="25"/>
      <c r="CN177" s="25"/>
      <c r="CO177" s="25"/>
      <c r="CP177" s="25"/>
      <c r="CQ177" s="25"/>
      <c r="CR177" s="25"/>
      <c r="CS177" s="25"/>
      <c r="CT177" s="25"/>
      <c r="CU177" s="25"/>
      <c r="CV177" s="25"/>
      <c r="CW177" s="25"/>
      <c r="CX177" s="25"/>
      <c r="CY177" s="25"/>
      <c r="CZ177" s="25"/>
      <c r="DA177" s="25"/>
      <c r="DB177" s="25"/>
      <c r="DC177" s="25"/>
      <c r="DD177" s="25"/>
      <c r="DE177" s="25"/>
      <c r="DF177" s="25"/>
      <c r="DG177" s="25"/>
      <c r="DH177" s="25"/>
      <c r="DI177" s="25"/>
      <c r="DJ177" s="25"/>
      <c r="DK177" s="25"/>
      <c r="DL177" s="25"/>
      <c r="DM177" s="25"/>
      <c r="DN177" s="25"/>
      <c r="DO177" s="25"/>
      <c r="DP177" s="25"/>
      <c r="DQ177" s="25"/>
      <c r="DR177" s="25"/>
      <c r="DS177" s="25"/>
      <c r="DT177" s="25"/>
      <c r="DU177" s="25"/>
      <c r="DV177" s="25"/>
      <c r="DW177" s="25"/>
      <c r="DX177" s="25"/>
      <c r="DY177" s="25"/>
      <c r="DZ177" s="25"/>
      <c r="EA177" s="25"/>
      <c r="EB177" s="25"/>
      <c r="EC177" s="25"/>
      <c r="ED177" s="25"/>
      <c r="EE177" s="25"/>
      <c r="EF177" s="25"/>
      <c r="EG177" s="25"/>
      <c r="EH177" s="25"/>
      <c r="EI177" s="25"/>
      <c r="EJ177" s="25"/>
      <c r="EK177" s="25"/>
      <c r="EL177" s="25"/>
      <c r="EM177" s="25"/>
      <c r="EN177" s="25"/>
      <c r="EO177" s="25"/>
      <c r="EP177" s="25"/>
      <c r="EQ177" s="25"/>
      <c r="ER177" s="25"/>
      <c r="ES177" s="25"/>
      <c r="ET177" s="25"/>
      <c r="EU177" s="25"/>
      <c r="EV177" s="25"/>
      <c r="EW177" s="25"/>
      <c r="EX177" s="25"/>
      <c r="EY177" s="25"/>
      <c r="EZ177" s="25"/>
      <c r="FA177" s="25"/>
      <c r="FB177" s="25"/>
      <c r="FC177" s="25"/>
      <c r="FD177" s="25"/>
      <c r="FE177" s="25"/>
      <c r="FF177" s="25"/>
      <c r="FG177" s="25"/>
      <c r="FH177" s="25"/>
      <c r="FI177" s="25"/>
      <c r="FJ177" s="25"/>
      <c r="FK177" s="25"/>
      <c r="FL177" s="25"/>
      <c r="FM177" s="25"/>
      <c r="FN177" s="25"/>
      <c r="FO177" s="25"/>
      <c r="FP177" s="25"/>
      <c r="FQ177" s="25"/>
      <c r="FR177" s="25"/>
      <c r="FS177" s="25"/>
      <c r="FT177" s="25"/>
      <c r="FU177" s="25"/>
      <c r="FV177" s="25"/>
      <c r="FW177" s="25"/>
      <c r="FX177" s="25"/>
      <c r="FY177" s="25"/>
      <c r="FZ177" s="25"/>
      <c r="GA177" s="25"/>
      <c r="GB177" s="25"/>
      <c r="GC177" s="25"/>
      <c r="GD177" s="25"/>
      <c r="GE177" s="25"/>
      <c r="GF177" s="25"/>
      <c r="GG177" s="25"/>
      <c r="GH177" s="25"/>
      <c r="GI177" s="25"/>
      <c r="GJ177" s="25"/>
      <c r="GK177" s="25"/>
      <c r="GL177" s="25"/>
      <c r="GM177" s="25"/>
      <c r="GN177" s="25"/>
      <c r="GO177" s="25"/>
      <c r="GP177" s="25"/>
      <c r="GQ177" s="25"/>
      <c r="GR177" s="25"/>
      <c r="GS177" s="25"/>
      <c r="GT177" s="25"/>
      <c r="GU177" s="25"/>
      <c r="GV177" s="25"/>
      <c r="GW177" s="25"/>
      <c r="GX177" s="25"/>
      <c r="GY177" s="25"/>
      <c r="GZ177" s="25"/>
      <c r="HA177" s="25"/>
      <c r="HB177" s="25"/>
      <c r="HC177" s="25"/>
      <c r="HD177" s="25"/>
      <c r="HE177" s="25"/>
      <c r="HF177" s="25"/>
      <c r="HG177" s="25"/>
      <c r="HH177" s="25"/>
      <c r="HI177" s="25"/>
      <c r="HJ177" s="25"/>
      <c r="HK177" s="25"/>
      <c r="HL177" s="25"/>
      <c r="HM177" s="25"/>
      <c r="HN177" s="25"/>
      <c r="HO177" s="25"/>
      <c r="HP177" s="25"/>
      <c r="HQ177" s="25"/>
      <c r="HR177" s="25"/>
      <c r="HS177" s="25"/>
      <c r="HT177" s="25"/>
      <c r="HU177" s="37"/>
      <c r="HV177" s="15"/>
      <c r="HW177" s="15"/>
    </row>
    <row r="178" spans="1:231" x14ac:dyDescent="0.25">
      <c r="A178" s="14" t="s">
        <v>517</v>
      </c>
      <c r="B178" s="15" t="s">
        <v>86</v>
      </c>
      <c r="C178" s="16" t="s">
        <v>28</v>
      </c>
      <c r="D178" s="48"/>
      <c r="E178" s="16"/>
      <c r="F178" s="18"/>
      <c r="G178" s="15"/>
      <c r="H178" s="19">
        <v>43881</v>
      </c>
      <c r="I178" s="19">
        <v>43986</v>
      </c>
      <c r="J178" s="40">
        <v>43959</v>
      </c>
      <c r="K178" s="41">
        <v>2650</v>
      </c>
      <c r="L178" s="32" t="s">
        <v>42</v>
      </c>
      <c r="M178" s="33">
        <v>6</v>
      </c>
      <c r="N178" s="19">
        <v>43921</v>
      </c>
      <c r="O178" s="32">
        <v>500</v>
      </c>
      <c r="P178" s="15" t="s">
        <v>43</v>
      </c>
      <c r="Q178" s="33" t="s">
        <v>71</v>
      </c>
      <c r="R178" s="34">
        <v>44011</v>
      </c>
      <c r="S178" s="35">
        <v>1400</v>
      </c>
      <c r="T178" s="28"/>
      <c r="U178" s="23"/>
      <c r="V178" s="25"/>
      <c r="W178" s="27"/>
      <c r="X178" s="28"/>
      <c r="Y178" s="23"/>
      <c r="Z178" s="25"/>
      <c r="AB178" s="28"/>
      <c r="AC178" s="23"/>
      <c r="AD178" s="25"/>
      <c r="AE178" s="22"/>
      <c r="AF178" s="27"/>
      <c r="AG178" s="29">
        <f t="shared" si="5"/>
        <v>1900</v>
      </c>
      <c r="AH178" s="22">
        <f t="shared" si="4"/>
        <v>750</v>
      </c>
      <c r="AI178" s="36" t="s">
        <v>34</v>
      </c>
      <c r="AJ178" s="37" t="s">
        <v>518</v>
      </c>
      <c r="EB178" s="25"/>
      <c r="EC178" s="25"/>
      <c r="ED178" s="25"/>
      <c r="EE178" s="25"/>
      <c r="EF178" s="25"/>
      <c r="EG178" s="25"/>
      <c r="EH178" s="25"/>
      <c r="EI178" s="25"/>
      <c r="EJ178" s="25"/>
      <c r="EK178" s="25"/>
      <c r="EL178" s="25"/>
      <c r="EM178" s="25"/>
      <c r="EN178" s="25"/>
      <c r="EO178" s="25"/>
      <c r="EP178" s="25"/>
      <c r="EQ178" s="25"/>
      <c r="ER178" s="25"/>
      <c r="ES178" s="25"/>
      <c r="ET178" s="25"/>
      <c r="EU178" s="25"/>
      <c r="EV178" s="25"/>
      <c r="EW178" s="25"/>
      <c r="EX178" s="25"/>
      <c r="EY178" s="25"/>
      <c r="EZ178" s="25"/>
      <c r="FA178" s="25"/>
      <c r="FB178" s="25"/>
      <c r="FC178" s="25"/>
      <c r="FD178" s="25"/>
      <c r="FE178" s="25"/>
      <c r="FF178" s="25"/>
      <c r="FG178" s="25"/>
      <c r="FH178" s="25"/>
      <c r="FI178" s="25"/>
      <c r="FJ178" s="25"/>
      <c r="FK178" s="25"/>
      <c r="FL178" s="25"/>
      <c r="FM178" s="25"/>
      <c r="FN178" s="25"/>
      <c r="FO178" s="25"/>
      <c r="FP178" s="25"/>
      <c r="FQ178" s="25"/>
      <c r="FR178" s="25"/>
      <c r="FS178" s="25"/>
      <c r="FT178" s="25"/>
      <c r="FU178" s="25"/>
      <c r="FV178" s="25"/>
      <c r="FW178" s="25"/>
      <c r="FX178" s="25"/>
      <c r="FY178" s="25"/>
      <c r="FZ178" s="25"/>
      <c r="GA178" s="25"/>
      <c r="GB178" s="25"/>
      <c r="GC178" s="25"/>
      <c r="GD178" s="25"/>
      <c r="GE178" s="25"/>
      <c r="GF178" s="25"/>
      <c r="GG178" s="25"/>
      <c r="GH178" s="25"/>
      <c r="GI178" s="25"/>
      <c r="GJ178" s="25"/>
      <c r="GK178" s="25"/>
      <c r="GL178" s="25"/>
      <c r="GM178" s="25"/>
      <c r="GN178" s="25"/>
      <c r="GO178" s="25"/>
      <c r="GP178" s="25"/>
      <c r="GQ178" s="25"/>
      <c r="GR178" s="25"/>
      <c r="GS178" s="25"/>
      <c r="GT178" s="25"/>
      <c r="GU178" s="25"/>
      <c r="GV178" s="25"/>
      <c r="GW178" s="25"/>
      <c r="GX178" s="25"/>
      <c r="GY178" s="25"/>
      <c r="GZ178" s="25"/>
      <c r="HA178" s="25"/>
      <c r="HB178" s="25"/>
      <c r="HC178" s="25"/>
      <c r="HD178" s="25"/>
      <c r="HE178" s="25"/>
      <c r="HF178" s="25"/>
      <c r="HG178" s="25"/>
      <c r="HH178" s="25"/>
      <c r="HI178" s="25"/>
      <c r="HJ178" s="25"/>
      <c r="HK178" s="25"/>
      <c r="HL178" s="25"/>
      <c r="HM178" s="25"/>
      <c r="HN178" s="25"/>
      <c r="HO178" s="25"/>
      <c r="HP178" s="25"/>
      <c r="HQ178" s="25"/>
      <c r="HR178" s="25"/>
      <c r="HS178" s="25"/>
      <c r="HT178" s="25"/>
    </row>
    <row r="179" spans="1:231" s="38" customFormat="1" x14ac:dyDescent="0.25">
      <c r="A179" s="14" t="s">
        <v>519</v>
      </c>
      <c r="B179" s="15" t="s">
        <v>86</v>
      </c>
      <c r="C179" s="16" t="s">
        <v>28</v>
      </c>
      <c r="D179" s="48"/>
      <c r="E179" s="18"/>
      <c r="F179" s="18"/>
      <c r="G179" s="15"/>
      <c r="H179" s="19">
        <v>43843</v>
      </c>
      <c r="I179" s="19">
        <v>43879</v>
      </c>
      <c r="J179" s="40">
        <v>43892</v>
      </c>
      <c r="K179" s="41">
        <v>2650</v>
      </c>
      <c r="L179" s="32" t="s">
        <v>42</v>
      </c>
      <c r="M179" s="33">
        <v>9</v>
      </c>
      <c r="N179" s="19">
        <v>43822</v>
      </c>
      <c r="O179" s="32">
        <v>500</v>
      </c>
      <c r="P179" s="15" t="s">
        <v>43</v>
      </c>
      <c r="Q179" s="33">
        <v>70</v>
      </c>
      <c r="R179" s="34">
        <v>43915</v>
      </c>
      <c r="S179" s="35">
        <v>1400</v>
      </c>
      <c r="T179" s="42"/>
      <c r="U179" s="33"/>
      <c r="V179" s="15"/>
      <c r="W179" s="35"/>
      <c r="X179" s="42"/>
      <c r="Y179" s="33"/>
      <c r="Z179" s="15"/>
      <c r="AA179" s="35"/>
      <c r="AB179" s="42"/>
      <c r="AC179" s="33"/>
      <c r="AD179" s="15"/>
      <c r="AE179" s="32"/>
      <c r="AF179" s="35"/>
      <c r="AG179" s="47">
        <f t="shared" si="5"/>
        <v>1900</v>
      </c>
      <c r="AH179" s="32">
        <f t="shared" si="4"/>
        <v>750</v>
      </c>
      <c r="AI179" s="36" t="s">
        <v>34</v>
      </c>
      <c r="AJ179" s="37" t="s">
        <v>520</v>
      </c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  <c r="BO179" s="37"/>
      <c r="BP179" s="37"/>
      <c r="BQ179" s="37"/>
      <c r="BR179" s="37"/>
      <c r="BS179" s="37"/>
      <c r="BT179" s="37"/>
      <c r="BU179" s="37"/>
      <c r="BV179" s="37"/>
      <c r="BW179" s="37"/>
      <c r="BX179" s="37"/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  <c r="CL179" s="37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  <c r="EP179" s="15"/>
      <c r="EQ179" s="15"/>
      <c r="ER179" s="15"/>
      <c r="ES179" s="15"/>
      <c r="ET179" s="15"/>
      <c r="EU179" s="15"/>
      <c r="EV179" s="15"/>
      <c r="EW179" s="15"/>
      <c r="EX179" s="15"/>
      <c r="EY179" s="15"/>
      <c r="EZ179" s="15"/>
      <c r="FA179" s="15"/>
      <c r="FB179" s="15"/>
      <c r="FC179" s="15"/>
      <c r="FD179" s="15"/>
      <c r="FE179" s="15"/>
      <c r="FF179" s="15"/>
      <c r="FG179" s="15"/>
      <c r="FH179" s="15"/>
      <c r="FI179" s="15"/>
      <c r="FJ179" s="15"/>
      <c r="FK179" s="15"/>
      <c r="FL179" s="15"/>
      <c r="FM179" s="15"/>
      <c r="FN179" s="15"/>
      <c r="FO179" s="15"/>
      <c r="FP179" s="15"/>
      <c r="FQ179" s="15"/>
      <c r="FR179" s="15"/>
      <c r="FS179" s="15"/>
      <c r="FT179" s="15"/>
      <c r="FU179" s="15"/>
      <c r="FV179" s="15"/>
      <c r="FW179" s="15"/>
      <c r="FX179" s="15"/>
      <c r="FY179" s="15"/>
      <c r="FZ179" s="15"/>
      <c r="GA179" s="15"/>
      <c r="GB179" s="15"/>
      <c r="GC179" s="15"/>
      <c r="GD179" s="15"/>
      <c r="GE179" s="15"/>
      <c r="GF179" s="15"/>
      <c r="GG179" s="15"/>
      <c r="GH179" s="15"/>
      <c r="GI179" s="15"/>
      <c r="GJ179" s="15"/>
      <c r="GK179" s="15"/>
      <c r="GL179" s="15"/>
      <c r="GM179" s="15"/>
      <c r="GN179" s="15"/>
      <c r="GO179" s="15"/>
      <c r="GP179" s="15"/>
      <c r="GQ179" s="15"/>
      <c r="GR179" s="15"/>
      <c r="GS179" s="15"/>
      <c r="GT179" s="15"/>
      <c r="GU179" s="15"/>
      <c r="GV179" s="15"/>
      <c r="GW179" s="15"/>
      <c r="GX179" s="15"/>
      <c r="GY179" s="15"/>
      <c r="GZ179" s="15"/>
      <c r="HA179" s="15"/>
      <c r="HB179" s="15"/>
      <c r="HC179" s="15"/>
      <c r="HD179" s="15"/>
      <c r="HE179" s="15"/>
      <c r="HF179" s="15"/>
      <c r="HG179" s="15"/>
      <c r="HH179" s="15"/>
      <c r="HI179" s="15"/>
      <c r="HJ179" s="15"/>
      <c r="HK179" s="15"/>
      <c r="HL179" s="15"/>
      <c r="HM179" s="15"/>
      <c r="HN179" s="15"/>
      <c r="HO179" s="15"/>
      <c r="HP179" s="15"/>
      <c r="HQ179" s="15"/>
      <c r="HR179" s="15"/>
      <c r="HS179" s="15"/>
      <c r="HT179" s="15"/>
      <c r="HU179" s="15"/>
      <c r="HV179" s="15"/>
      <c r="HW179" s="15"/>
    </row>
    <row r="180" spans="1:231" s="38" customFormat="1" x14ac:dyDescent="0.25">
      <c r="A180" s="14" t="s">
        <v>521</v>
      </c>
      <c r="B180" s="15" t="s">
        <v>86</v>
      </c>
      <c r="C180" s="16" t="s">
        <v>28</v>
      </c>
      <c r="D180" s="17"/>
      <c r="E180" s="18"/>
      <c r="F180" s="18"/>
      <c r="G180" s="15"/>
      <c r="H180" s="19">
        <v>43866</v>
      </c>
      <c r="I180" s="19">
        <v>43980</v>
      </c>
      <c r="J180" s="40">
        <v>43949</v>
      </c>
      <c r="K180" s="41">
        <v>2650</v>
      </c>
      <c r="L180" s="22" t="s">
        <v>114</v>
      </c>
      <c r="M180" s="23"/>
      <c r="N180" s="24"/>
      <c r="O180" s="22">
        <v>700</v>
      </c>
      <c r="P180" s="15" t="s">
        <v>43</v>
      </c>
      <c r="Q180" s="33" t="s">
        <v>71</v>
      </c>
      <c r="R180" s="34">
        <v>44011</v>
      </c>
      <c r="S180" s="35">
        <v>1100</v>
      </c>
      <c r="T180" s="28"/>
      <c r="U180" s="23"/>
      <c r="V180" s="25"/>
      <c r="W180" s="27"/>
      <c r="X180" s="28"/>
      <c r="Y180" s="23"/>
      <c r="Z180" s="25"/>
      <c r="AA180" s="27"/>
      <c r="AB180" s="28" t="s">
        <v>96</v>
      </c>
      <c r="AC180" s="23"/>
      <c r="AD180" s="25"/>
      <c r="AE180" s="22"/>
      <c r="AF180" s="27"/>
      <c r="AG180" s="29">
        <f t="shared" si="5"/>
        <v>1800</v>
      </c>
      <c r="AH180" s="22">
        <f t="shared" si="4"/>
        <v>850</v>
      </c>
      <c r="AI180" s="36" t="s">
        <v>34</v>
      </c>
      <c r="AJ180" s="37" t="s">
        <v>66</v>
      </c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  <c r="BP180" s="37"/>
      <c r="BQ180" s="37"/>
      <c r="BR180" s="37"/>
      <c r="BS180" s="37"/>
      <c r="BT180" s="37"/>
      <c r="BU180" s="37"/>
      <c r="BV180" s="37"/>
      <c r="BW180" s="37"/>
      <c r="BX180" s="37"/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  <c r="CS180" s="37"/>
      <c r="CT180" s="37"/>
      <c r="CU180" s="37"/>
      <c r="CV180" s="37"/>
      <c r="CW180" s="37"/>
      <c r="CX180" s="37"/>
      <c r="CY180" s="37"/>
      <c r="CZ180" s="37"/>
      <c r="DA180" s="37"/>
      <c r="DB180" s="37"/>
      <c r="DC180" s="37"/>
      <c r="DD180" s="37"/>
      <c r="DE180" s="37"/>
      <c r="DF180" s="37"/>
      <c r="DG180" s="37"/>
      <c r="DH180" s="37"/>
      <c r="DI180" s="37"/>
      <c r="DJ180" s="37"/>
      <c r="DK180" s="37"/>
      <c r="DL180" s="37"/>
      <c r="DM180" s="37"/>
      <c r="DN180" s="37"/>
      <c r="DO180" s="37"/>
      <c r="DP180" s="37"/>
      <c r="DQ180" s="37"/>
      <c r="DR180" s="37"/>
      <c r="DS180" s="37"/>
      <c r="DT180" s="37"/>
      <c r="DU180" s="37"/>
      <c r="DV180" s="37"/>
      <c r="DW180" s="37"/>
      <c r="DX180" s="37"/>
      <c r="DY180" s="37"/>
      <c r="DZ180" s="37"/>
      <c r="EA180" s="37"/>
      <c r="HU180" s="37"/>
      <c r="HV180" s="25"/>
      <c r="HW180" s="25"/>
    </row>
    <row r="181" spans="1:231" x14ac:dyDescent="0.25">
      <c r="A181" s="14" t="s">
        <v>522</v>
      </c>
      <c r="B181" s="15" t="s">
        <v>86</v>
      </c>
      <c r="C181" s="16" t="s">
        <v>28</v>
      </c>
      <c r="D181" s="48"/>
      <c r="E181" s="48"/>
      <c r="F181" s="18" t="s">
        <v>70</v>
      </c>
      <c r="G181" s="15"/>
      <c r="H181" s="19">
        <v>43864</v>
      </c>
      <c r="I181" s="19">
        <v>44004</v>
      </c>
      <c r="J181" s="40">
        <v>44011</v>
      </c>
      <c r="K181" s="41">
        <v>2650</v>
      </c>
      <c r="L181" s="32" t="s">
        <v>42</v>
      </c>
      <c r="M181" s="33">
        <v>6</v>
      </c>
      <c r="N181" s="19">
        <v>43921</v>
      </c>
      <c r="O181" s="32">
        <v>500</v>
      </c>
      <c r="P181" s="15" t="s">
        <v>43</v>
      </c>
      <c r="Q181" s="33" t="s">
        <v>71</v>
      </c>
      <c r="R181" s="34">
        <v>44011</v>
      </c>
      <c r="S181" s="35">
        <v>1400</v>
      </c>
      <c r="T181" s="28"/>
      <c r="U181" s="23"/>
      <c r="V181" s="25"/>
      <c r="W181" s="27"/>
      <c r="X181" s="28"/>
      <c r="Y181" s="23"/>
      <c r="Z181" s="25"/>
      <c r="AB181" s="28"/>
      <c r="AC181" s="23"/>
      <c r="AD181" s="25"/>
      <c r="AE181" s="22"/>
      <c r="AF181" s="27"/>
      <c r="AG181" s="29">
        <f t="shared" si="5"/>
        <v>1900</v>
      </c>
      <c r="AH181" s="22">
        <f t="shared" si="4"/>
        <v>750</v>
      </c>
      <c r="AI181" s="36" t="s">
        <v>34</v>
      </c>
      <c r="AJ181" s="37" t="s">
        <v>504</v>
      </c>
      <c r="EB181" s="38"/>
      <c r="EC181" s="38"/>
      <c r="ED181" s="38"/>
      <c r="EE181" s="38"/>
      <c r="EF181" s="38"/>
      <c r="EG181" s="38"/>
      <c r="EH181" s="38"/>
      <c r="EI181" s="38"/>
      <c r="EJ181" s="38"/>
      <c r="EK181" s="38"/>
      <c r="EL181" s="38"/>
      <c r="EM181" s="38"/>
      <c r="EN181" s="38"/>
      <c r="EO181" s="38"/>
      <c r="EP181" s="38"/>
      <c r="EQ181" s="38"/>
      <c r="ER181" s="38"/>
      <c r="ES181" s="38"/>
      <c r="ET181" s="38"/>
      <c r="EU181" s="38"/>
      <c r="EV181" s="38"/>
      <c r="EW181" s="38"/>
      <c r="EX181" s="38"/>
      <c r="EY181" s="38"/>
      <c r="EZ181" s="38"/>
      <c r="FA181" s="38"/>
      <c r="FB181" s="38"/>
      <c r="FC181" s="38"/>
      <c r="FD181" s="38"/>
      <c r="FE181" s="38"/>
      <c r="FF181" s="38"/>
      <c r="FG181" s="38"/>
      <c r="FH181" s="38"/>
      <c r="FI181" s="38"/>
      <c r="FJ181" s="38"/>
      <c r="FK181" s="38"/>
      <c r="FL181" s="38"/>
      <c r="FM181" s="38"/>
      <c r="FN181" s="38"/>
      <c r="FO181" s="38"/>
      <c r="FP181" s="38"/>
      <c r="FQ181" s="38"/>
      <c r="FR181" s="38"/>
      <c r="FS181" s="38"/>
      <c r="FT181" s="38"/>
      <c r="FU181" s="38"/>
      <c r="FV181" s="38"/>
      <c r="FW181" s="38"/>
      <c r="FX181" s="38"/>
      <c r="FY181" s="38"/>
      <c r="FZ181" s="38"/>
      <c r="GA181" s="38"/>
      <c r="GB181" s="38"/>
      <c r="GC181" s="38"/>
      <c r="GD181" s="38"/>
      <c r="GE181" s="38"/>
      <c r="GF181" s="38"/>
      <c r="GG181" s="38"/>
      <c r="GH181" s="38"/>
      <c r="GI181" s="38"/>
      <c r="GJ181" s="38"/>
      <c r="GK181" s="38"/>
      <c r="GL181" s="38"/>
      <c r="GM181" s="38"/>
      <c r="GN181" s="38"/>
      <c r="GO181" s="38"/>
      <c r="GP181" s="38"/>
      <c r="GQ181" s="38"/>
      <c r="GR181" s="38"/>
      <c r="GS181" s="38"/>
      <c r="GT181" s="38"/>
      <c r="GU181" s="38"/>
      <c r="GV181" s="38"/>
      <c r="GW181" s="38"/>
      <c r="GX181" s="38"/>
      <c r="GY181" s="38"/>
      <c r="GZ181" s="38"/>
      <c r="HA181" s="38"/>
      <c r="HB181" s="38"/>
      <c r="HC181" s="38"/>
      <c r="HD181" s="38"/>
      <c r="HE181" s="38"/>
      <c r="HF181" s="38"/>
      <c r="HG181" s="38"/>
      <c r="HH181" s="38"/>
      <c r="HI181" s="38"/>
      <c r="HJ181" s="38"/>
      <c r="HK181" s="38"/>
      <c r="HL181" s="38"/>
      <c r="HM181" s="38"/>
      <c r="HN181" s="38"/>
      <c r="HO181" s="38"/>
      <c r="HP181" s="38"/>
      <c r="HQ181" s="38"/>
      <c r="HR181" s="38"/>
      <c r="HS181" s="38"/>
      <c r="HT181" s="38"/>
      <c r="HV181" s="25"/>
      <c r="HW181" s="25"/>
    </row>
    <row r="182" spans="1:231" s="25" customFormat="1" x14ac:dyDescent="0.25">
      <c r="A182" s="14" t="s">
        <v>523</v>
      </c>
      <c r="B182" s="15" t="s">
        <v>86</v>
      </c>
      <c r="C182" s="16" t="s">
        <v>28</v>
      </c>
      <c r="D182" s="48"/>
      <c r="E182" s="18"/>
      <c r="F182" s="18"/>
      <c r="G182" s="15"/>
      <c r="H182" s="19">
        <v>43839</v>
      </c>
      <c r="I182" s="19">
        <v>43878</v>
      </c>
      <c r="J182" s="40">
        <v>43892</v>
      </c>
      <c r="K182" s="41">
        <v>2650</v>
      </c>
      <c r="L182" s="32" t="s">
        <v>114</v>
      </c>
      <c r="M182" s="33">
        <v>1</v>
      </c>
      <c r="N182" s="19">
        <v>43878</v>
      </c>
      <c r="O182" s="32">
        <v>500</v>
      </c>
      <c r="P182" s="15" t="s">
        <v>43</v>
      </c>
      <c r="Q182" s="33">
        <v>72</v>
      </c>
      <c r="R182" s="34">
        <v>43915</v>
      </c>
      <c r="S182" s="35">
        <v>1400</v>
      </c>
      <c r="T182" s="42"/>
      <c r="U182" s="33"/>
      <c r="V182" s="15"/>
      <c r="W182" s="35"/>
      <c r="X182" s="42"/>
      <c r="Y182" s="33"/>
      <c r="Z182" s="15"/>
      <c r="AA182" s="35"/>
      <c r="AB182" s="42"/>
      <c r="AC182" s="33"/>
      <c r="AD182" s="15"/>
      <c r="AE182" s="32"/>
      <c r="AF182" s="35"/>
      <c r="AG182" s="47">
        <f t="shared" si="5"/>
        <v>1900</v>
      </c>
      <c r="AH182" s="32">
        <f t="shared" si="4"/>
        <v>750</v>
      </c>
      <c r="AI182" s="36" t="s">
        <v>34</v>
      </c>
      <c r="AJ182" s="37" t="s">
        <v>524</v>
      </c>
      <c r="AK182" s="37" t="s">
        <v>525</v>
      </c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5"/>
      <c r="EL182" s="15"/>
      <c r="EM182" s="15"/>
      <c r="EN182" s="15"/>
      <c r="EO182" s="15"/>
      <c r="EP182" s="15"/>
      <c r="EQ182" s="15"/>
      <c r="ER182" s="15"/>
      <c r="ES182" s="15"/>
      <c r="ET182" s="15"/>
      <c r="EU182" s="15"/>
      <c r="EV182" s="15"/>
      <c r="EW182" s="15"/>
      <c r="EX182" s="15"/>
      <c r="EY182" s="15"/>
      <c r="EZ182" s="15"/>
      <c r="FA182" s="15"/>
      <c r="FB182" s="15"/>
      <c r="FC182" s="15"/>
      <c r="FD182" s="15"/>
      <c r="FE182" s="15"/>
      <c r="FF182" s="15"/>
      <c r="FG182" s="15"/>
      <c r="FH182" s="15"/>
      <c r="FI182" s="15"/>
      <c r="FJ182" s="15"/>
      <c r="FK182" s="15"/>
      <c r="FL182" s="15"/>
      <c r="FM182" s="15"/>
      <c r="FN182" s="15"/>
      <c r="FO182" s="15"/>
      <c r="FP182" s="15"/>
      <c r="FQ182" s="15"/>
      <c r="FR182" s="15"/>
      <c r="FS182" s="15"/>
      <c r="FT182" s="15"/>
      <c r="FU182" s="15"/>
      <c r="FV182" s="15"/>
      <c r="FW182" s="15"/>
      <c r="FX182" s="15"/>
      <c r="FY182" s="15"/>
      <c r="FZ182" s="15"/>
      <c r="GA182" s="15"/>
      <c r="GB182" s="15"/>
      <c r="GC182" s="15"/>
      <c r="GD182" s="15"/>
      <c r="GE182" s="15"/>
      <c r="GF182" s="15"/>
      <c r="GG182" s="15"/>
      <c r="GH182" s="15"/>
      <c r="GI182" s="15"/>
      <c r="GJ182" s="15"/>
      <c r="GK182" s="15"/>
      <c r="GL182" s="15"/>
      <c r="GM182" s="15"/>
      <c r="GN182" s="15"/>
      <c r="GO182" s="15"/>
      <c r="GP182" s="15"/>
      <c r="GQ182" s="15"/>
      <c r="GR182" s="15"/>
      <c r="GS182" s="15"/>
      <c r="GT182" s="15"/>
      <c r="GU182" s="15"/>
      <c r="GV182" s="15"/>
      <c r="GW182" s="15"/>
      <c r="GX182" s="15"/>
      <c r="GY182" s="15"/>
      <c r="GZ182" s="15"/>
      <c r="HA182" s="15"/>
      <c r="HB182" s="15"/>
      <c r="HC182" s="15"/>
      <c r="HD182" s="15"/>
      <c r="HE182" s="15"/>
      <c r="HF182" s="15"/>
      <c r="HG182" s="15"/>
      <c r="HH182" s="15"/>
      <c r="HI182" s="15"/>
      <c r="HJ182" s="15"/>
      <c r="HK182" s="15"/>
      <c r="HL182" s="15"/>
      <c r="HM182" s="15"/>
      <c r="HN182" s="15"/>
      <c r="HO182" s="15"/>
      <c r="HP182" s="15"/>
      <c r="HQ182" s="15"/>
      <c r="HR182" s="15"/>
      <c r="HS182" s="15"/>
      <c r="HT182" s="15"/>
      <c r="HU182" s="15"/>
      <c r="HV182" s="15"/>
      <c r="HW182" s="15"/>
    </row>
    <row r="183" spans="1:231" s="25" customFormat="1" x14ac:dyDescent="0.25">
      <c r="A183" s="14" t="s">
        <v>526</v>
      </c>
      <c r="B183" s="15" t="s">
        <v>86</v>
      </c>
      <c r="C183" s="16" t="s">
        <v>28</v>
      </c>
      <c r="D183" s="48"/>
      <c r="E183" s="18"/>
      <c r="F183" s="18"/>
      <c r="G183" s="95"/>
      <c r="H183" s="19">
        <v>43843</v>
      </c>
      <c r="I183" s="19">
        <v>43886</v>
      </c>
      <c r="J183" s="40">
        <v>43899</v>
      </c>
      <c r="K183" s="41">
        <v>2650</v>
      </c>
      <c r="L183" s="32" t="s">
        <v>42</v>
      </c>
      <c r="M183" s="33">
        <v>6</v>
      </c>
      <c r="N183" s="19">
        <v>43921</v>
      </c>
      <c r="O183" s="100">
        <v>500</v>
      </c>
      <c r="P183" s="49" t="s">
        <v>43</v>
      </c>
      <c r="Q183" s="93">
        <v>87</v>
      </c>
      <c r="R183" s="101">
        <v>43948</v>
      </c>
      <c r="S183" s="91">
        <v>1500</v>
      </c>
      <c r="T183" s="94"/>
      <c r="U183" s="33"/>
      <c r="V183" s="111"/>
      <c r="W183" s="102"/>
      <c r="X183" s="94"/>
      <c r="Y183" s="33"/>
      <c r="Z183" s="111"/>
      <c r="AA183" s="102"/>
      <c r="AB183" s="94"/>
      <c r="AC183" s="33"/>
      <c r="AD183" s="111"/>
      <c r="AE183" s="32"/>
      <c r="AF183" s="35"/>
      <c r="AG183" s="47">
        <f t="shared" si="5"/>
        <v>2000</v>
      </c>
      <c r="AH183" s="32">
        <f t="shared" si="4"/>
        <v>650</v>
      </c>
      <c r="AI183" s="36" t="s">
        <v>34</v>
      </c>
      <c r="AJ183" s="37" t="s">
        <v>66</v>
      </c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  <c r="FQ183" s="15"/>
      <c r="FR183" s="15"/>
      <c r="FS183" s="15"/>
      <c r="FT183" s="15"/>
      <c r="FU183" s="15"/>
      <c r="FV183" s="15"/>
      <c r="FW183" s="15"/>
      <c r="FX183" s="15"/>
      <c r="FY183" s="15"/>
      <c r="FZ183" s="15"/>
      <c r="GA183" s="15"/>
      <c r="GB183" s="15"/>
      <c r="GC183" s="15"/>
      <c r="GD183" s="15"/>
      <c r="GE183" s="15"/>
      <c r="GF183" s="15"/>
      <c r="GG183" s="15"/>
      <c r="GH183" s="15"/>
      <c r="GI183" s="15"/>
      <c r="GJ183" s="15"/>
      <c r="GK183" s="15"/>
      <c r="GL183" s="15"/>
      <c r="GM183" s="15"/>
      <c r="GN183" s="15"/>
      <c r="GO183" s="15"/>
      <c r="GP183" s="15"/>
      <c r="GQ183" s="15"/>
      <c r="GR183" s="15"/>
      <c r="GS183" s="15"/>
      <c r="GT183" s="15"/>
      <c r="GU183" s="15"/>
      <c r="GV183" s="15"/>
      <c r="GW183" s="15"/>
      <c r="GX183" s="15"/>
      <c r="GY183" s="15"/>
      <c r="GZ183" s="15"/>
      <c r="HA183" s="15"/>
      <c r="HB183" s="15"/>
      <c r="HC183" s="15"/>
      <c r="HD183" s="15"/>
      <c r="HE183" s="15"/>
      <c r="HF183" s="15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5"/>
      <c r="HT183" s="15"/>
      <c r="HU183" s="15"/>
      <c r="HV183" s="15"/>
      <c r="HW183" s="15"/>
    </row>
    <row r="184" spans="1:231" s="25" customFormat="1" x14ac:dyDescent="0.25">
      <c r="A184" s="14" t="s">
        <v>527</v>
      </c>
      <c r="B184" s="15" t="s">
        <v>86</v>
      </c>
      <c r="C184" s="16" t="s">
        <v>28</v>
      </c>
      <c r="D184" s="17"/>
      <c r="E184" s="18"/>
      <c r="F184" s="18"/>
      <c r="G184" s="15"/>
      <c r="H184" s="19">
        <v>43868</v>
      </c>
      <c r="I184" s="19">
        <v>43901</v>
      </c>
      <c r="J184" s="40">
        <v>43906</v>
      </c>
      <c r="K184" s="41">
        <v>2650</v>
      </c>
      <c r="L184" s="32" t="s">
        <v>42</v>
      </c>
      <c r="M184" s="33">
        <v>6</v>
      </c>
      <c r="N184" s="19">
        <v>43921</v>
      </c>
      <c r="O184" s="32">
        <v>500</v>
      </c>
      <c r="P184" s="15" t="s">
        <v>43</v>
      </c>
      <c r="Q184" s="33">
        <v>108</v>
      </c>
      <c r="R184" s="34">
        <v>43970</v>
      </c>
      <c r="S184" s="35">
        <v>1500</v>
      </c>
      <c r="T184" s="42"/>
      <c r="U184" s="33"/>
      <c r="V184" s="15"/>
      <c r="W184" s="35"/>
      <c r="X184" s="42"/>
      <c r="Y184" s="33"/>
      <c r="Z184" s="15"/>
      <c r="AA184" s="35"/>
      <c r="AB184" s="42"/>
      <c r="AC184" s="33"/>
      <c r="AD184" s="15"/>
      <c r="AE184" s="32"/>
      <c r="AF184" s="35"/>
      <c r="AG184" s="47">
        <f t="shared" si="5"/>
        <v>2000</v>
      </c>
      <c r="AH184" s="32">
        <f t="shared" ref="AH184:AH247" si="6">2650-AG184</f>
        <v>650</v>
      </c>
      <c r="AI184" s="36" t="s">
        <v>34</v>
      </c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N184" s="15"/>
      <c r="EO184" s="15"/>
      <c r="EP184" s="15"/>
      <c r="EQ184" s="15"/>
      <c r="ER184" s="15"/>
      <c r="ES184" s="15"/>
      <c r="ET184" s="15"/>
      <c r="EU184" s="15"/>
      <c r="EV184" s="15"/>
      <c r="EW184" s="15"/>
      <c r="EX184" s="15"/>
      <c r="EY184" s="15"/>
      <c r="EZ184" s="15"/>
      <c r="FA184" s="15"/>
      <c r="FB184" s="15"/>
      <c r="FC184" s="15"/>
      <c r="FD184" s="15"/>
      <c r="FE184" s="15"/>
      <c r="FF184" s="15"/>
      <c r="FG184" s="15"/>
      <c r="FH184" s="15"/>
      <c r="FI184" s="15"/>
      <c r="FJ184" s="15"/>
      <c r="FK184" s="15"/>
      <c r="FL184" s="15"/>
      <c r="FM184" s="15"/>
      <c r="FN184" s="15"/>
      <c r="FO184" s="15"/>
      <c r="FP184" s="15"/>
      <c r="FQ184" s="15"/>
      <c r="FR184" s="15"/>
      <c r="FS184" s="15"/>
      <c r="FT184" s="15"/>
      <c r="FU184" s="15"/>
      <c r="FV184" s="15"/>
      <c r="FW184" s="15"/>
      <c r="FX184" s="15"/>
      <c r="FY184" s="15"/>
      <c r="FZ184" s="15"/>
      <c r="GA184" s="15"/>
      <c r="GB184" s="15"/>
      <c r="GC184" s="15"/>
      <c r="GD184" s="15"/>
      <c r="GE184" s="15"/>
      <c r="GF184" s="15"/>
      <c r="GG184" s="15"/>
      <c r="GH184" s="15"/>
      <c r="GI184" s="15"/>
      <c r="GJ184" s="15"/>
      <c r="GK184" s="15"/>
      <c r="GL184" s="15"/>
      <c r="GM184" s="15"/>
      <c r="GN184" s="15"/>
      <c r="GO184" s="15"/>
      <c r="GP184" s="15"/>
      <c r="GQ184" s="15"/>
      <c r="GR184" s="15"/>
      <c r="GS184" s="15"/>
      <c r="GT184" s="15"/>
      <c r="GU184" s="15"/>
      <c r="GV184" s="15"/>
      <c r="GW184" s="15"/>
      <c r="GX184" s="15"/>
      <c r="GY184" s="15"/>
      <c r="GZ184" s="15"/>
      <c r="HA184" s="15"/>
      <c r="HB184" s="15"/>
      <c r="HC184" s="15"/>
      <c r="HD184" s="15"/>
      <c r="HE184" s="15"/>
      <c r="HF184" s="15"/>
      <c r="HG184" s="15"/>
      <c r="HH184" s="15"/>
      <c r="HI184" s="15"/>
      <c r="HJ184" s="15"/>
      <c r="HK184" s="15"/>
      <c r="HL184" s="15"/>
      <c r="HM184" s="15"/>
      <c r="HN184" s="15"/>
      <c r="HO184" s="15"/>
      <c r="HP184" s="15"/>
      <c r="HQ184" s="15"/>
      <c r="HR184" s="15"/>
      <c r="HS184" s="15"/>
      <c r="HT184" s="15"/>
      <c r="HU184" s="15"/>
      <c r="HV184" s="15"/>
      <c r="HW184" s="15"/>
    </row>
    <row r="185" spans="1:231" x14ac:dyDescent="0.25">
      <c r="A185" s="14" t="s">
        <v>528</v>
      </c>
      <c r="B185" s="15" t="s">
        <v>86</v>
      </c>
      <c r="C185" s="16" t="s">
        <v>28</v>
      </c>
      <c r="D185" s="48"/>
      <c r="E185" s="18"/>
      <c r="F185" s="18"/>
      <c r="G185" s="15"/>
      <c r="H185" s="19">
        <v>43838</v>
      </c>
      <c r="I185" s="19">
        <v>43876</v>
      </c>
      <c r="J185" s="40">
        <v>43878</v>
      </c>
      <c r="K185" s="41">
        <v>2650</v>
      </c>
      <c r="L185" s="32" t="s">
        <v>88</v>
      </c>
      <c r="M185" s="33">
        <v>2</v>
      </c>
      <c r="N185" s="19">
        <v>43858</v>
      </c>
      <c r="O185" s="32">
        <v>500</v>
      </c>
      <c r="P185" s="15" t="s">
        <v>43</v>
      </c>
      <c r="Q185" s="33">
        <v>71</v>
      </c>
      <c r="R185" s="34">
        <v>43915</v>
      </c>
      <c r="S185" s="35">
        <v>1400</v>
      </c>
      <c r="T185" s="42"/>
      <c r="U185" s="33"/>
      <c r="V185" s="15"/>
      <c r="W185" s="35"/>
      <c r="X185" s="42"/>
      <c r="Y185" s="33"/>
      <c r="Z185" s="15"/>
      <c r="AA185" s="35"/>
      <c r="AB185" s="42"/>
      <c r="AC185" s="33"/>
      <c r="AD185" s="15"/>
      <c r="AE185" s="32"/>
      <c r="AF185" s="35"/>
      <c r="AG185" s="47">
        <f t="shared" si="5"/>
        <v>1900</v>
      </c>
      <c r="AH185" s="32">
        <f t="shared" si="6"/>
        <v>750</v>
      </c>
      <c r="AI185" s="36" t="s">
        <v>34</v>
      </c>
      <c r="AJ185" s="37" t="s">
        <v>529</v>
      </c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5"/>
      <c r="EP185" s="15"/>
      <c r="EQ185" s="15"/>
      <c r="ER185" s="15"/>
      <c r="ES185" s="15"/>
      <c r="ET185" s="15"/>
      <c r="EU185" s="15"/>
      <c r="EV185" s="15"/>
      <c r="EW185" s="15"/>
      <c r="EX185" s="15"/>
      <c r="EY185" s="15"/>
      <c r="EZ185" s="15"/>
      <c r="FA185" s="15"/>
      <c r="FB185" s="15"/>
      <c r="FC185" s="15"/>
      <c r="FD185" s="15"/>
      <c r="FE185" s="15"/>
      <c r="FF185" s="15"/>
      <c r="FG185" s="15"/>
      <c r="FH185" s="15"/>
      <c r="FI185" s="15"/>
      <c r="FJ185" s="15"/>
      <c r="FK185" s="15"/>
      <c r="FL185" s="15"/>
      <c r="FM185" s="15"/>
      <c r="FN185" s="15"/>
      <c r="FO185" s="15"/>
      <c r="FP185" s="15"/>
      <c r="FQ185" s="15"/>
      <c r="FR185" s="15"/>
      <c r="FS185" s="15"/>
      <c r="FT185" s="15"/>
      <c r="FU185" s="15"/>
      <c r="FV185" s="15"/>
      <c r="FW185" s="15"/>
      <c r="FX185" s="15"/>
      <c r="FY185" s="15"/>
      <c r="FZ185" s="15"/>
      <c r="GA185" s="15"/>
      <c r="GB185" s="15"/>
      <c r="GC185" s="15"/>
      <c r="GD185" s="15"/>
      <c r="GE185" s="15"/>
      <c r="GF185" s="15"/>
      <c r="GG185" s="15"/>
      <c r="GH185" s="15"/>
      <c r="GI185" s="15"/>
      <c r="GJ185" s="15"/>
      <c r="GK185" s="15"/>
      <c r="GL185" s="15"/>
      <c r="GM185" s="15"/>
      <c r="GN185" s="15"/>
      <c r="GO185" s="15"/>
      <c r="GP185" s="15"/>
      <c r="GQ185" s="15"/>
      <c r="GR185" s="15"/>
      <c r="GS185" s="15"/>
      <c r="GT185" s="15"/>
      <c r="GU185" s="15"/>
      <c r="GV185" s="15"/>
      <c r="GW185" s="15"/>
      <c r="GX185" s="15"/>
      <c r="GY185" s="15"/>
      <c r="GZ185" s="15"/>
      <c r="HA185" s="15"/>
      <c r="HB185" s="15"/>
      <c r="HC185" s="15"/>
      <c r="HD185" s="15"/>
      <c r="HE185" s="15"/>
      <c r="HF185" s="15"/>
      <c r="HG185" s="15"/>
      <c r="HH185" s="15"/>
      <c r="HI185" s="15"/>
      <c r="HJ185" s="15"/>
      <c r="HK185" s="15"/>
      <c r="HL185" s="15"/>
      <c r="HM185" s="15"/>
      <c r="HN185" s="15"/>
      <c r="HO185" s="15"/>
      <c r="HP185" s="15"/>
      <c r="HQ185" s="15"/>
      <c r="HR185" s="15"/>
      <c r="HS185" s="15"/>
      <c r="HT185" s="15"/>
      <c r="HU185" s="15"/>
      <c r="HV185" s="15"/>
      <c r="HW185" s="15"/>
    </row>
    <row r="186" spans="1:231" s="25" customFormat="1" x14ac:dyDescent="0.25">
      <c r="A186" s="14" t="s">
        <v>530</v>
      </c>
      <c r="B186" s="15" t="s">
        <v>86</v>
      </c>
      <c r="C186" s="16" t="s">
        <v>28</v>
      </c>
      <c r="D186" s="48"/>
      <c r="E186" s="18"/>
      <c r="F186" s="18"/>
      <c r="G186" s="15"/>
      <c r="H186" s="19">
        <v>43810</v>
      </c>
      <c r="I186" s="19">
        <v>43854</v>
      </c>
      <c r="J186" s="40">
        <v>43865</v>
      </c>
      <c r="K186" s="41">
        <v>2650</v>
      </c>
      <c r="L186" s="32" t="s">
        <v>114</v>
      </c>
      <c r="M186" s="33">
        <v>8</v>
      </c>
      <c r="N186" s="19">
        <v>43829</v>
      </c>
      <c r="O186" s="32">
        <v>700</v>
      </c>
      <c r="P186" s="15" t="s">
        <v>43</v>
      </c>
      <c r="Q186" s="33">
        <v>249</v>
      </c>
      <c r="R186" s="34">
        <v>43822</v>
      </c>
      <c r="S186" s="35">
        <v>1000</v>
      </c>
      <c r="T186" s="42"/>
      <c r="U186" s="33"/>
      <c r="V186" s="19"/>
      <c r="W186" s="35"/>
      <c r="X186" s="42"/>
      <c r="Y186" s="33"/>
      <c r="Z186" s="19"/>
      <c r="AA186" s="35"/>
      <c r="AB186" s="42"/>
      <c r="AC186" s="33"/>
      <c r="AD186" s="19"/>
      <c r="AE186" s="32"/>
      <c r="AF186" s="35"/>
      <c r="AG186" s="47">
        <f t="shared" si="5"/>
        <v>1700</v>
      </c>
      <c r="AH186" s="32">
        <f t="shared" si="6"/>
        <v>950</v>
      </c>
      <c r="AI186" s="36" t="s">
        <v>34</v>
      </c>
      <c r="AJ186" s="37" t="s">
        <v>66</v>
      </c>
      <c r="AK186" s="37" t="s">
        <v>520</v>
      </c>
      <c r="AL186" s="37" t="s">
        <v>201</v>
      </c>
      <c r="AM186" s="37" t="s">
        <v>531</v>
      </c>
      <c r="AN186" s="37" t="s">
        <v>532</v>
      </c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  <c r="GP186" s="15"/>
      <c r="GQ186" s="15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5"/>
      <c r="HD186" s="15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5"/>
      <c r="HT186" s="15"/>
      <c r="HU186" s="15"/>
      <c r="HV186" s="15"/>
      <c r="HW186" s="15"/>
    </row>
    <row r="187" spans="1:231" x14ac:dyDescent="0.25">
      <c r="A187" s="14" t="s">
        <v>533</v>
      </c>
      <c r="B187" s="15" t="s">
        <v>86</v>
      </c>
      <c r="C187" s="16" t="s">
        <v>28</v>
      </c>
      <c r="D187" s="48"/>
      <c r="E187" s="18"/>
      <c r="F187" s="18" t="s">
        <v>209</v>
      </c>
      <c r="G187" s="15"/>
      <c r="H187" s="19">
        <v>43987</v>
      </c>
      <c r="I187" s="19">
        <v>44015</v>
      </c>
      <c r="J187" s="40">
        <v>44018</v>
      </c>
      <c r="K187" s="41">
        <v>2650</v>
      </c>
      <c r="L187" s="22" t="s">
        <v>42</v>
      </c>
      <c r="M187" s="23"/>
      <c r="N187" s="24"/>
      <c r="O187" s="32">
        <v>500</v>
      </c>
      <c r="P187" s="15" t="s">
        <v>43</v>
      </c>
      <c r="Q187" s="33" t="s">
        <v>71</v>
      </c>
      <c r="R187" s="34">
        <v>44011</v>
      </c>
      <c r="S187" s="35">
        <v>1400</v>
      </c>
      <c r="T187" s="28"/>
      <c r="U187" s="23"/>
      <c r="V187" s="25"/>
      <c r="W187" s="27"/>
      <c r="X187" s="28"/>
      <c r="Y187" s="23"/>
      <c r="Z187" s="25"/>
      <c r="AB187" s="28"/>
      <c r="AC187" s="23"/>
      <c r="AD187" s="25"/>
      <c r="AE187" s="22"/>
      <c r="AF187" s="27"/>
      <c r="AG187" s="29">
        <f t="shared" si="5"/>
        <v>1900</v>
      </c>
      <c r="AH187" s="22">
        <f t="shared" si="6"/>
        <v>750</v>
      </c>
      <c r="AI187" s="36" t="s">
        <v>34</v>
      </c>
      <c r="AJ187" s="37" t="s">
        <v>66</v>
      </c>
      <c r="AK187" s="37" t="s">
        <v>534</v>
      </c>
      <c r="AL187" s="37" t="s">
        <v>535</v>
      </c>
      <c r="AM187" s="37" t="s">
        <v>536</v>
      </c>
      <c r="HU187" s="25"/>
    </row>
    <row r="188" spans="1:231" s="15" customFormat="1" x14ac:dyDescent="0.25">
      <c r="A188" s="14" t="s">
        <v>537</v>
      </c>
      <c r="B188" s="15" t="s">
        <v>86</v>
      </c>
      <c r="C188" s="16" t="s">
        <v>28</v>
      </c>
      <c r="D188" s="48"/>
      <c r="E188" s="18"/>
      <c r="F188" s="18"/>
      <c r="H188" s="79">
        <v>43810</v>
      </c>
      <c r="I188" s="19">
        <v>43889</v>
      </c>
      <c r="J188" s="40">
        <v>43899</v>
      </c>
      <c r="K188" s="41">
        <v>2650</v>
      </c>
      <c r="L188" s="32" t="s">
        <v>114</v>
      </c>
      <c r="M188" s="33">
        <v>8</v>
      </c>
      <c r="N188" s="19">
        <v>43829</v>
      </c>
      <c r="O188" s="32">
        <v>700</v>
      </c>
      <c r="P188" s="15" t="s">
        <v>43</v>
      </c>
      <c r="Q188" s="33">
        <v>248</v>
      </c>
      <c r="R188" s="34">
        <v>43822</v>
      </c>
      <c r="S188" s="35">
        <v>1100</v>
      </c>
      <c r="T188" s="42"/>
      <c r="U188" s="33"/>
      <c r="W188" s="35"/>
      <c r="X188" s="42" t="s">
        <v>19</v>
      </c>
      <c r="Y188" s="43" t="s">
        <v>408</v>
      </c>
      <c r="Z188" s="19">
        <v>43888</v>
      </c>
      <c r="AA188" s="35">
        <v>80</v>
      </c>
      <c r="AB188" s="42"/>
      <c r="AC188" s="33"/>
      <c r="AE188" s="32"/>
      <c r="AF188" s="35"/>
      <c r="AG188" s="47">
        <f t="shared" si="5"/>
        <v>1800</v>
      </c>
      <c r="AH188" s="32">
        <f t="shared" si="6"/>
        <v>850</v>
      </c>
      <c r="AI188" s="36" t="s">
        <v>34</v>
      </c>
      <c r="AJ188" s="37" t="s">
        <v>66</v>
      </c>
      <c r="AK188" s="37" t="s">
        <v>35</v>
      </c>
      <c r="AL188" s="37" t="s">
        <v>36</v>
      </c>
      <c r="AM188" s="37" t="s">
        <v>538</v>
      </c>
      <c r="AN188" s="37" t="s">
        <v>539</v>
      </c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  <c r="BQ188" s="37"/>
      <c r="BR188" s="37"/>
      <c r="BS188" s="37"/>
      <c r="BT188" s="37"/>
      <c r="BU188" s="37"/>
      <c r="BV188" s="37"/>
      <c r="BW188" s="37"/>
      <c r="BX188" s="37"/>
      <c r="BY188" s="37"/>
      <c r="BZ188" s="37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  <c r="CL188" s="37"/>
    </row>
    <row r="189" spans="1:231" x14ac:dyDescent="0.25">
      <c r="A189" s="14" t="s">
        <v>540</v>
      </c>
      <c r="B189" s="15" t="s">
        <v>86</v>
      </c>
      <c r="C189" s="16" t="s">
        <v>28</v>
      </c>
      <c r="D189" s="48"/>
      <c r="E189" s="18"/>
      <c r="F189" s="18"/>
      <c r="G189" s="15"/>
      <c r="H189" s="19">
        <v>43810</v>
      </c>
      <c r="I189" s="19">
        <v>43858</v>
      </c>
      <c r="J189" s="40">
        <v>43865</v>
      </c>
      <c r="K189" s="41">
        <v>2650</v>
      </c>
      <c r="L189" s="32" t="s">
        <v>88</v>
      </c>
      <c r="M189" s="33">
        <v>16</v>
      </c>
      <c r="N189" s="19">
        <v>43819</v>
      </c>
      <c r="O189" s="32">
        <v>600</v>
      </c>
      <c r="P189" s="15" t="s">
        <v>43</v>
      </c>
      <c r="Q189" s="33">
        <v>245</v>
      </c>
      <c r="R189" s="34">
        <v>43822</v>
      </c>
      <c r="S189" s="35">
        <v>1300</v>
      </c>
      <c r="T189" s="42"/>
      <c r="U189" s="33"/>
      <c r="V189" s="15"/>
      <c r="W189" s="35"/>
      <c r="X189" s="42"/>
      <c r="Y189" s="33"/>
      <c r="Z189" s="15"/>
      <c r="AA189" s="35"/>
      <c r="AB189" s="42"/>
      <c r="AC189" s="33"/>
      <c r="AD189" s="15"/>
      <c r="AE189" s="32"/>
      <c r="AF189" s="35"/>
      <c r="AG189" s="47">
        <f t="shared" si="5"/>
        <v>1900</v>
      </c>
      <c r="AH189" s="32">
        <f t="shared" si="6"/>
        <v>750</v>
      </c>
      <c r="AI189" s="36" t="s">
        <v>34</v>
      </c>
      <c r="AJ189" s="37" t="s">
        <v>541</v>
      </c>
      <c r="AK189" s="37" t="s">
        <v>66</v>
      </c>
      <c r="AL189" s="37" t="s">
        <v>542</v>
      </c>
      <c r="AM189" s="37" t="s">
        <v>543</v>
      </c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N189" s="15"/>
      <c r="EO189" s="15"/>
      <c r="EP189" s="15"/>
      <c r="EQ189" s="15"/>
      <c r="ER189" s="15"/>
      <c r="ES189" s="15"/>
      <c r="ET189" s="15"/>
      <c r="EU189" s="15"/>
      <c r="EV189" s="15"/>
      <c r="EW189" s="15"/>
      <c r="EX189" s="15"/>
      <c r="EY189" s="15"/>
      <c r="EZ189" s="15"/>
      <c r="FA189" s="15"/>
      <c r="FB189" s="15"/>
      <c r="FC189" s="15"/>
      <c r="FD189" s="15"/>
      <c r="FE189" s="15"/>
      <c r="FF189" s="15"/>
      <c r="FG189" s="15"/>
      <c r="FH189" s="15"/>
      <c r="FI189" s="15"/>
      <c r="FJ189" s="15"/>
      <c r="FK189" s="15"/>
      <c r="FL189" s="15"/>
      <c r="FM189" s="15"/>
      <c r="FN189" s="15"/>
      <c r="FO189" s="15"/>
      <c r="FP189" s="15"/>
      <c r="FQ189" s="15"/>
      <c r="FR189" s="15"/>
      <c r="FS189" s="15"/>
      <c r="FT189" s="15"/>
      <c r="FU189" s="15"/>
      <c r="FV189" s="15"/>
      <c r="FW189" s="15"/>
      <c r="FX189" s="15"/>
      <c r="FY189" s="15"/>
      <c r="FZ189" s="15"/>
      <c r="GA189" s="15"/>
      <c r="GB189" s="15"/>
      <c r="GC189" s="15"/>
      <c r="GD189" s="15"/>
      <c r="GE189" s="15"/>
      <c r="GF189" s="15"/>
      <c r="GG189" s="15"/>
      <c r="GH189" s="15"/>
      <c r="GI189" s="15"/>
      <c r="GJ189" s="15"/>
      <c r="GK189" s="15"/>
      <c r="GL189" s="15"/>
      <c r="GM189" s="15"/>
      <c r="GN189" s="15"/>
      <c r="GO189" s="15"/>
      <c r="GP189" s="15"/>
      <c r="GQ189" s="15"/>
      <c r="GR189" s="15"/>
      <c r="GS189" s="15"/>
      <c r="GT189" s="15"/>
      <c r="GU189" s="15"/>
      <c r="GV189" s="15"/>
      <c r="GW189" s="15"/>
      <c r="GX189" s="15"/>
      <c r="GY189" s="15"/>
      <c r="GZ189" s="15"/>
      <c r="HA189" s="15"/>
      <c r="HB189" s="15"/>
      <c r="HC189" s="15"/>
      <c r="HD189" s="15"/>
      <c r="HE189" s="15"/>
      <c r="HF189" s="15"/>
      <c r="HG189" s="15"/>
      <c r="HH189" s="15"/>
      <c r="HI189" s="15"/>
      <c r="HJ189" s="15"/>
      <c r="HK189" s="15"/>
      <c r="HL189" s="15"/>
      <c r="HM189" s="15"/>
      <c r="HN189" s="15"/>
      <c r="HO189" s="15"/>
      <c r="HP189" s="15"/>
      <c r="HQ189" s="15"/>
      <c r="HR189" s="15"/>
      <c r="HS189" s="15"/>
      <c r="HT189" s="15"/>
      <c r="HU189" s="15"/>
      <c r="HV189" s="15"/>
      <c r="HW189" s="15"/>
    </row>
    <row r="190" spans="1:231" s="25" customFormat="1" x14ac:dyDescent="0.25">
      <c r="A190" s="14" t="s">
        <v>544</v>
      </c>
      <c r="B190" s="15" t="s">
        <v>86</v>
      </c>
      <c r="C190" s="16" t="s">
        <v>28</v>
      </c>
      <c r="D190" s="48"/>
      <c r="E190" s="18"/>
      <c r="F190" s="18"/>
      <c r="G190" s="15"/>
      <c r="H190" s="19">
        <v>43759</v>
      </c>
      <c r="I190" s="19">
        <v>43781</v>
      </c>
      <c r="J190" s="40">
        <v>43823</v>
      </c>
      <c r="K190" s="41">
        <v>2650</v>
      </c>
      <c r="L190" s="32" t="s">
        <v>32</v>
      </c>
      <c r="M190" s="33">
        <v>8</v>
      </c>
      <c r="N190" s="19">
        <v>43809</v>
      </c>
      <c r="O190" s="32">
        <v>650</v>
      </c>
      <c r="P190" s="15" t="s">
        <v>43</v>
      </c>
      <c r="Q190" s="33">
        <v>238</v>
      </c>
      <c r="R190" s="34">
        <v>43822</v>
      </c>
      <c r="S190" s="35">
        <v>1600</v>
      </c>
      <c r="T190" s="42"/>
      <c r="U190" s="33"/>
      <c r="V190" s="15"/>
      <c r="W190" s="35"/>
      <c r="X190" s="42"/>
      <c r="Y190" s="33"/>
      <c r="Z190" s="15"/>
      <c r="AA190" s="35"/>
      <c r="AB190" s="42"/>
      <c r="AC190" s="33"/>
      <c r="AD190" s="15"/>
      <c r="AE190" s="32">
        <f>900/7</f>
        <v>128.57142857142858</v>
      </c>
      <c r="AF190" s="35">
        <v>137.5</v>
      </c>
      <c r="AG190" s="47">
        <f t="shared" si="5"/>
        <v>2516.0714285714284</v>
      </c>
      <c r="AH190" s="32">
        <f t="shared" si="6"/>
        <v>133.92857142857156</v>
      </c>
      <c r="AI190" s="36" t="s">
        <v>34</v>
      </c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7"/>
      <c r="BP190" s="37"/>
      <c r="BQ190" s="37"/>
      <c r="BR190" s="37"/>
      <c r="BS190" s="37"/>
      <c r="BT190" s="37"/>
      <c r="BU190" s="37"/>
      <c r="BV190" s="37"/>
      <c r="BW190" s="37"/>
      <c r="BX190" s="37"/>
      <c r="BY190" s="37"/>
      <c r="BZ190" s="37"/>
      <c r="CA190" s="37"/>
      <c r="CB190" s="37"/>
      <c r="CC190" s="37"/>
      <c r="CD190" s="37"/>
      <c r="CE190" s="37"/>
      <c r="CF190" s="37"/>
      <c r="CG190" s="37"/>
      <c r="CH190" s="37"/>
      <c r="CI190" s="37"/>
      <c r="CJ190" s="37"/>
      <c r="CK190" s="37"/>
      <c r="CL190" s="37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  <c r="EE190" s="15"/>
      <c r="EF190" s="15"/>
      <c r="EG190" s="15"/>
      <c r="EH190" s="15"/>
      <c r="EI190" s="15"/>
      <c r="EJ190" s="15"/>
      <c r="EK190" s="15"/>
      <c r="EL190" s="15"/>
      <c r="EM190" s="15"/>
      <c r="EN190" s="15"/>
      <c r="EO190" s="15"/>
      <c r="EP190" s="15"/>
      <c r="EQ190" s="15"/>
      <c r="ER190" s="15"/>
      <c r="ES190" s="15"/>
      <c r="ET190" s="15"/>
      <c r="EU190" s="15"/>
      <c r="EV190" s="15"/>
      <c r="EW190" s="15"/>
      <c r="EX190" s="15"/>
      <c r="EY190" s="15"/>
      <c r="EZ190" s="15"/>
      <c r="FA190" s="15"/>
      <c r="FB190" s="15"/>
      <c r="FC190" s="15"/>
      <c r="FD190" s="15"/>
      <c r="FE190" s="15"/>
      <c r="FF190" s="15"/>
      <c r="FG190" s="15"/>
      <c r="FH190" s="15"/>
      <c r="FI190" s="15"/>
      <c r="FJ190" s="15"/>
      <c r="FK190" s="15"/>
      <c r="FL190" s="15"/>
      <c r="FM190" s="15"/>
      <c r="FN190" s="15"/>
      <c r="FO190" s="15"/>
      <c r="FP190" s="15"/>
      <c r="FQ190" s="15"/>
      <c r="FR190" s="15"/>
      <c r="FS190" s="15"/>
      <c r="FT190" s="15"/>
      <c r="FU190" s="15"/>
      <c r="FV190" s="15"/>
      <c r="FW190" s="15"/>
      <c r="FX190" s="15"/>
      <c r="FY190" s="15"/>
      <c r="FZ190" s="15"/>
      <c r="GA190" s="15"/>
      <c r="GB190" s="15"/>
      <c r="GC190" s="15"/>
      <c r="GD190" s="15"/>
      <c r="GE190" s="15"/>
      <c r="GF190" s="15"/>
      <c r="GG190" s="15"/>
      <c r="GH190" s="15"/>
      <c r="GI190" s="15"/>
      <c r="GJ190" s="15"/>
      <c r="GK190" s="15"/>
      <c r="GL190" s="15"/>
      <c r="GM190" s="15"/>
      <c r="GN190" s="15"/>
      <c r="GO190" s="15"/>
      <c r="GP190" s="15"/>
      <c r="GQ190" s="15"/>
      <c r="GR190" s="15"/>
      <c r="GS190" s="15"/>
      <c r="GT190" s="15"/>
      <c r="GU190" s="15"/>
      <c r="GV190" s="15"/>
      <c r="GW190" s="15"/>
      <c r="GX190" s="15"/>
      <c r="GY190" s="15"/>
      <c r="GZ190" s="15"/>
      <c r="HA190" s="15"/>
      <c r="HB190" s="15"/>
      <c r="HC190" s="15"/>
      <c r="HD190" s="15"/>
      <c r="HE190" s="15"/>
      <c r="HF190" s="15"/>
      <c r="HG190" s="15"/>
      <c r="HH190" s="15"/>
      <c r="HI190" s="15"/>
      <c r="HJ190" s="15"/>
      <c r="HK190" s="15"/>
      <c r="HL190" s="15"/>
      <c r="HM190" s="15"/>
      <c r="HN190" s="15"/>
      <c r="HO190" s="15"/>
      <c r="HP190" s="15"/>
      <c r="HQ190" s="15"/>
      <c r="HR190" s="15"/>
      <c r="HS190" s="15"/>
      <c r="HT190" s="15"/>
      <c r="HU190" s="15"/>
      <c r="HV190" s="15"/>
      <c r="HW190" s="15"/>
    </row>
    <row r="191" spans="1:231" x14ac:dyDescent="0.25">
      <c r="A191" s="14" t="s">
        <v>545</v>
      </c>
      <c r="B191" s="15" t="s">
        <v>86</v>
      </c>
      <c r="C191" s="16" t="s">
        <v>28</v>
      </c>
      <c r="D191" s="48"/>
      <c r="E191" s="18"/>
      <c r="F191" s="18" t="s">
        <v>48</v>
      </c>
      <c r="G191" s="15"/>
      <c r="H191" s="19">
        <v>43985</v>
      </c>
      <c r="I191" s="19">
        <v>44013</v>
      </c>
      <c r="J191" s="40">
        <v>44018</v>
      </c>
      <c r="K191" s="41">
        <v>2650</v>
      </c>
      <c r="L191" s="32" t="s">
        <v>124</v>
      </c>
      <c r="M191" s="33">
        <v>12</v>
      </c>
      <c r="N191" s="19">
        <v>43991</v>
      </c>
      <c r="O191" s="32">
        <v>500</v>
      </c>
      <c r="P191" s="15" t="s">
        <v>43</v>
      </c>
      <c r="Q191" s="33" t="s">
        <v>71</v>
      </c>
      <c r="R191" s="34">
        <v>44011</v>
      </c>
      <c r="S191" s="35">
        <v>1400</v>
      </c>
      <c r="T191" s="28"/>
      <c r="U191" s="23"/>
      <c r="V191" s="25"/>
      <c r="W191" s="27"/>
      <c r="X191" s="28"/>
      <c r="Y191" s="23"/>
      <c r="Z191" s="25"/>
      <c r="AB191" s="28"/>
      <c r="AC191" s="23"/>
      <c r="AD191" s="25"/>
      <c r="AE191" s="22"/>
      <c r="AF191" s="27"/>
      <c r="AG191" s="29">
        <f t="shared" si="5"/>
        <v>1900</v>
      </c>
      <c r="AH191" s="22">
        <f t="shared" si="6"/>
        <v>750</v>
      </c>
      <c r="AI191" s="30" t="s">
        <v>34</v>
      </c>
      <c r="AJ191" s="25" t="s">
        <v>35</v>
      </c>
      <c r="AK191" s="25" t="s">
        <v>546</v>
      </c>
      <c r="AL191" s="25" t="s">
        <v>547</v>
      </c>
      <c r="AM191" s="25" t="s">
        <v>436</v>
      </c>
      <c r="AN191" s="25" t="s">
        <v>379</v>
      </c>
      <c r="AO191" s="25"/>
      <c r="AP191" s="25"/>
      <c r="AQ191" s="25"/>
      <c r="AR191" s="25"/>
      <c r="AS191" s="25"/>
      <c r="AT191" s="25"/>
      <c r="AU191" s="25"/>
      <c r="AV191" s="25"/>
      <c r="HQ191" s="25"/>
      <c r="HR191" s="25"/>
      <c r="HS191" s="25"/>
      <c r="HT191" s="25"/>
      <c r="HU191" s="25"/>
    </row>
    <row r="192" spans="1:231" s="25" customFormat="1" x14ac:dyDescent="0.25">
      <c r="A192" s="14" t="s">
        <v>548</v>
      </c>
      <c r="B192" s="15" t="s">
        <v>86</v>
      </c>
      <c r="C192" s="16" t="s">
        <v>28</v>
      </c>
      <c r="D192" s="48"/>
      <c r="E192" s="18"/>
      <c r="F192" s="18"/>
      <c r="G192" s="15"/>
      <c r="H192" s="19">
        <v>43810</v>
      </c>
      <c r="I192" s="19">
        <v>43854</v>
      </c>
      <c r="J192" s="40">
        <v>43865</v>
      </c>
      <c r="K192" s="41">
        <v>2650</v>
      </c>
      <c r="L192" s="32" t="s">
        <v>88</v>
      </c>
      <c r="M192" s="33">
        <v>16</v>
      </c>
      <c r="N192" s="19">
        <v>43819</v>
      </c>
      <c r="O192" s="32">
        <v>700</v>
      </c>
      <c r="P192" s="15" t="s">
        <v>43</v>
      </c>
      <c r="Q192" s="33">
        <v>247</v>
      </c>
      <c r="R192" s="34">
        <v>43822</v>
      </c>
      <c r="S192" s="35">
        <v>1100</v>
      </c>
      <c r="T192" s="42"/>
      <c r="U192" s="33"/>
      <c r="V192" s="19"/>
      <c r="W192" s="35"/>
      <c r="X192" s="42"/>
      <c r="Y192" s="33"/>
      <c r="Z192" s="19"/>
      <c r="AA192" s="35"/>
      <c r="AB192" s="42"/>
      <c r="AC192" s="33"/>
      <c r="AD192" s="19"/>
      <c r="AE192" s="32"/>
      <c r="AF192" s="35"/>
      <c r="AG192" s="47">
        <f t="shared" si="5"/>
        <v>1800</v>
      </c>
      <c r="AH192" s="32">
        <f t="shared" si="6"/>
        <v>850</v>
      </c>
      <c r="AI192" s="36" t="s">
        <v>34</v>
      </c>
      <c r="AJ192" s="37" t="s">
        <v>549</v>
      </c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  <c r="BO192" s="37"/>
      <c r="BP192" s="37"/>
      <c r="BQ192" s="37"/>
      <c r="BR192" s="37"/>
      <c r="BS192" s="37"/>
      <c r="BT192" s="37"/>
      <c r="BU192" s="37"/>
      <c r="BV192" s="37"/>
      <c r="BW192" s="37"/>
      <c r="BX192" s="37"/>
      <c r="BY192" s="37"/>
      <c r="BZ192" s="37"/>
      <c r="CA192" s="37"/>
      <c r="CB192" s="37"/>
      <c r="CC192" s="37"/>
      <c r="CD192" s="37"/>
      <c r="CE192" s="37"/>
      <c r="CF192" s="37"/>
      <c r="CG192" s="37"/>
      <c r="CH192" s="37"/>
      <c r="CI192" s="37"/>
      <c r="CJ192" s="37"/>
      <c r="CK192" s="37"/>
      <c r="CL192" s="37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  <c r="EE192" s="15"/>
      <c r="EF192" s="15"/>
      <c r="EG192" s="15"/>
      <c r="EH192" s="15"/>
      <c r="EI192" s="15"/>
      <c r="EJ192" s="15"/>
      <c r="EK192" s="15"/>
      <c r="EL192" s="15"/>
      <c r="EM192" s="15"/>
      <c r="EN192" s="15"/>
      <c r="EO192" s="15"/>
      <c r="EP192" s="15"/>
      <c r="EQ192" s="15"/>
      <c r="ER192" s="15"/>
      <c r="ES192" s="15"/>
      <c r="ET192" s="15"/>
      <c r="EU192" s="15"/>
      <c r="EV192" s="15"/>
      <c r="EW192" s="15"/>
      <c r="EX192" s="15"/>
      <c r="EY192" s="15"/>
      <c r="EZ192" s="15"/>
      <c r="FA192" s="15"/>
      <c r="FB192" s="15"/>
      <c r="FC192" s="15"/>
      <c r="FD192" s="15"/>
      <c r="FE192" s="15"/>
      <c r="FF192" s="15"/>
      <c r="FG192" s="15"/>
      <c r="FH192" s="15"/>
      <c r="FI192" s="15"/>
      <c r="FJ192" s="15"/>
      <c r="FK192" s="15"/>
      <c r="FL192" s="15"/>
      <c r="FM192" s="15"/>
      <c r="FN192" s="15"/>
      <c r="FO192" s="15"/>
      <c r="FP192" s="15"/>
      <c r="FQ192" s="15"/>
      <c r="FR192" s="15"/>
      <c r="FS192" s="15"/>
      <c r="FT192" s="15"/>
      <c r="FU192" s="15"/>
      <c r="FV192" s="15"/>
      <c r="FW192" s="15"/>
      <c r="FX192" s="15"/>
      <c r="FY192" s="15"/>
      <c r="FZ192" s="15"/>
      <c r="GA192" s="15"/>
      <c r="GB192" s="15"/>
      <c r="GC192" s="15"/>
      <c r="GD192" s="15"/>
      <c r="GE192" s="15"/>
      <c r="GF192" s="15"/>
      <c r="GG192" s="15"/>
      <c r="GH192" s="15"/>
      <c r="GI192" s="15"/>
      <c r="GJ192" s="15"/>
      <c r="GK192" s="15"/>
      <c r="GL192" s="15"/>
      <c r="GM192" s="15"/>
      <c r="GN192" s="15"/>
      <c r="GO192" s="15"/>
      <c r="GP192" s="15"/>
      <c r="GQ192" s="15"/>
      <c r="GR192" s="15"/>
      <c r="GS192" s="15"/>
      <c r="GT192" s="15"/>
      <c r="GU192" s="15"/>
      <c r="GV192" s="15"/>
      <c r="GW192" s="15"/>
      <c r="GX192" s="15"/>
      <c r="GY192" s="15"/>
      <c r="GZ192" s="15"/>
      <c r="HA192" s="15"/>
      <c r="HB192" s="15"/>
      <c r="HC192" s="15"/>
      <c r="HD192" s="15"/>
      <c r="HE192" s="15"/>
      <c r="HF192" s="15"/>
      <c r="HG192" s="15"/>
      <c r="HH192" s="15"/>
      <c r="HI192" s="15"/>
      <c r="HJ192" s="15"/>
      <c r="HK192" s="15"/>
      <c r="HL192" s="15"/>
      <c r="HM192" s="15"/>
      <c r="HN192" s="15"/>
      <c r="HO192" s="15"/>
      <c r="HP192" s="15"/>
      <c r="HQ192" s="15"/>
      <c r="HR192" s="15"/>
      <c r="HS192" s="15"/>
      <c r="HT192" s="15"/>
      <c r="HU192" s="15"/>
      <c r="HV192" s="15"/>
      <c r="HW192" s="15"/>
    </row>
    <row r="193" spans="1:231" s="15" customFormat="1" x14ac:dyDescent="0.25">
      <c r="A193" s="14" t="s">
        <v>550</v>
      </c>
      <c r="B193" s="15" t="s">
        <v>86</v>
      </c>
      <c r="C193" s="16" t="s">
        <v>53</v>
      </c>
      <c r="D193" s="48"/>
      <c r="E193" s="18"/>
      <c r="F193" s="18"/>
      <c r="H193" s="19">
        <v>43837</v>
      </c>
      <c r="I193" s="19">
        <v>43878</v>
      </c>
      <c r="J193" s="40">
        <v>43892</v>
      </c>
      <c r="K193" s="41">
        <v>2650</v>
      </c>
      <c r="L193" s="32" t="s">
        <v>114</v>
      </c>
      <c r="M193" s="33">
        <v>1</v>
      </c>
      <c r="N193" s="19">
        <v>43878</v>
      </c>
      <c r="O193" s="32">
        <v>500</v>
      </c>
      <c r="P193" s="15" t="s">
        <v>43</v>
      </c>
      <c r="Q193" s="33">
        <v>73</v>
      </c>
      <c r="R193" s="34">
        <v>43915</v>
      </c>
      <c r="S193" s="35">
        <v>1400</v>
      </c>
      <c r="T193" s="42"/>
      <c r="U193" s="33"/>
      <c r="W193" s="35"/>
      <c r="X193" s="112"/>
      <c r="Y193" s="33"/>
      <c r="AA193" s="35"/>
      <c r="AB193" s="42"/>
      <c r="AC193" s="33"/>
      <c r="AE193" s="32"/>
      <c r="AF193" s="35"/>
      <c r="AG193" s="47">
        <f t="shared" si="5"/>
        <v>1900</v>
      </c>
      <c r="AH193" s="32">
        <f t="shared" si="6"/>
        <v>750</v>
      </c>
      <c r="AI193" s="113" t="s">
        <v>34</v>
      </c>
      <c r="AJ193" s="114" t="s">
        <v>180</v>
      </c>
      <c r="AK193" s="37" t="s">
        <v>551</v>
      </c>
      <c r="AL193" s="37" t="s">
        <v>552</v>
      </c>
      <c r="AM193" s="37" t="s">
        <v>553</v>
      </c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  <c r="BO193" s="37"/>
      <c r="BP193" s="37"/>
      <c r="BQ193" s="37"/>
      <c r="BR193" s="37"/>
      <c r="BS193" s="37"/>
      <c r="BT193" s="37"/>
      <c r="BU193" s="37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  <c r="CL193" s="37"/>
    </row>
    <row r="194" spans="1:231" s="25" customFormat="1" x14ac:dyDescent="0.25">
      <c r="A194" s="14" t="s">
        <v>554</v>
      </c>
      <c r="B194" s="15" t="s">
        <v>86</v>
      </c>
      <c r="C194" s="16" t="s">
        <v>53</v>
      </c>
      <c r="D194" s="48"/>
      <c r="E194" s="18"/>
      <c r="F194" s="18"/>
      <c r="G194" s="15"/>
      <c r="H194" s="19">
        <v>43875</v>
      </c>
      <c r="I194" s="19">
        <v>43970</v>
      </c>
      <c r="J194" s="40">
        <v>43949</v>
      </c>
      <c r="K194" s="41">
        <v>2650</v>
      </c>
      <c r="L194" s="32" t="s">
        <v>62</v>
      </c>
      <c r="M194" s="33">
        <v>3</v>
      </c>
      <c r="N194" s="19">
        <v>43889</v>
      </c>
      <c r="O194" s="32">
        <v>500</v>
      </c>
      <c r="P194" s="15" t="s">
        <v>43</v>
      </c>
      <c r="Q194" s="33">
        <v>111</v>
      </c>
      <c r="R194" s="34">
        <v>43970</v>
      </c>
      <c r="S194" s="35">
        <v>1450</v>
      </c>
      <c r="T194" s="28"/>
      <c r="U194" s="23"/>
      <c r="W194" s="27"/>
      <c r="X194" s="42" t="s">
        <v>19</v>
      </c>
      <c r="Y194" s="51" t="s">
        <v>149</v>
      </c>
      <c r="Z194" s="24">
        <v>43896</v>
      </c>
      <c r="AA194" s="57">
        <v>80</v>
      </c>
      <c r="AB194" s="28"/>
      <c r="AC194" s="23"/>
      <c r="AE194" s="22"/>
      <c r="AF194" s="27"/>
      <c r="AG194" s="29">
        <f t="shared" ref="AG194:AG257" si="7">+S194+O194+AE194+AF194+W194</f>
        <v>1950</v>
      </c>
      <c r="AH194" s="22">
        <f t="shared" si="6"/>
        <v>700</v>
      </c>
      <c r="AI194" s="56" t="s">
        <v>190</v>
      </c>
      <c r="AJ194" s="37" t="s">
        <v>35</v>
      </c>
      <c r="AK194" s="37" t="s">
        <v>154</v>
      </c>
      <c r="AL194" s="37" t="s">
        <v>323</v>
      </c>
      <c r="AM194" s="37" t="s">
        <v>310</v>
      </c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  <c r="BM194" s="37"/>
      <c r="BN194" s="37"/>
      <c r="BO194" s="37"/>
      <c r="BP194" s="37"/>
      <c r="BQ194" s="37"/>
      <c r="BR194" s="37"/>
      <c r="BS194" s="37"/>
      <c r="BT194" s="37"/>
      <c r="BU194" s="37"/>
      <c r="BV194" s="37"/>
      <c r="BW194" s="37"/>
      <c r="BX194" s="37"/>
      <c r="BY194" s="37"/>
      <c r="BZ194" s="37"/>
      <c r="CA194" s="37"/>
      <c r="CB194" s="37"/>
      <c r="CC194" s="37"/>
      <c r="CD194" s="37"/>
      <c r="CE194" s="37"/>
      <c r="CF194" s="37"/>
      <c r="CG194" s="37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  <c r="CT194" s="37"/>
      <c r="CU194" s="37"/>
      <c r="CV194" s="37"/>
      <c r="CW194" s="37"/>
      <c r="CX194" s="37"/>
      <c r="CY194" s="37"/>
      <c r="CZ194" s="37"/>
      <c r="DA194" s="37"/>
      <c r="DB194" s="37"/>
      <c r="DC194" s="37"/>
      <c r="DD194" s="37"/>
      <c r="DE194" s="37"/>
      <c r="DF194" s="37"/>
      <c r="DG194" s="37"/>
      <c r="DH194" s="37"/>
      <c r="DI194" s="37"/>
      <c r="DJ194" s="37"/>
      <c r="DK194" s="37"/>
      <c r="DL194" s="37"/>
      <c r="DM194" s="37"/>
      <c r="DN194" s="37"/>
      <c r="DO194" s="37"/>
      <c r="DP194" s="37"/>
      <c r="DQ194" s="37"/>
      <c r="DR194" s="37"/>
      <c r="DS194" s="37"/>
      <c r="DT194" s="37"/>
      <c r="DU194" s="37"/>
      <c r="DV194" s="37"/>
      <c r="DW194" s="37"/>
      <c r="DX194" s="37"/>
      <c r="DY194" s="37"/>
      <c r="DZ194" s="37"/>
      <c r="EA194" s="37"/>
      <c r="HV194" s="15"/>
      <c r="HW194" s="15"/>
    </row>
    <row r="195" spans="1:231" s="15" customFormat="1" x14ac:dyDescent="0.25">
      <c r="A195" s="14" t="s">
        <v>555</v>
      </c>
      <c r="B195" s="15" t="s">
        <v>86</v>
      </c>
      <c r="C195" s="16" t="s">
        <v>53</v>
      </c>
      <c r="D195" s="48"/>
      <c r="E195" s="18"/>
      <c r="F195" s="18"/>
      <c r="H195" s="19">
        <v>43840</v>
      </c>
      <c r="I195" s="19">
        <v>43878</v>
      </c>
      <c r="J195" s="40">
        <v>43892</v>
      </c>
      <c r="K195" s="41">
        <v>2650</v>
      </c>
      <c r="L195" s="32" t="s">
        <v>173</v>
      </c>
      <c r="M195" s="33">
        <v>1</v>
      </c>
      <c r="N195" s="19">
        <v>43916</v>
      </c>
      <c r="O195" s="32">
        <v>500</v>
      </c>
      <c r="P195" s="15" t="s">
        <v>43</v>
      </c>
      <c r="Q195" s="33">
        <v>72</v>
      </c>
      <c r="R195" s="34">
        <v>43915</v>
      </c>
      <c r="S195" s="35">
        <v>1400</v>
      </c>
      <c r="T195" s="42"/>
      <c r="U195" s="33"/>
      <c r="W195" s="35"/>
      <c r="X195" s="42"/>
      <c r="Y195" s="33"/>
      <c r="AA195" s="35"/>
      <c r="AB195" s="42"/>
      <c r="AC195" s="33"/>
      <c r="AE195" s="32"/>
      <c r="AF195" s="35"/>
      <c r="AG195" s="47">
        <f t="shared" si="7"/>
        <v>1900</v>
      </c>
      <c r="AH195" s="32">
        <f t="shared" si="6"/>
        <v>750</v>
      </c>
      <c r="AI195" s="36" t="s">
        <v>34</v>
      </c>
      <c r="AJ195" s="37" t="s">
        <v>556</v>
      </c>
      <c r="AK195" s="37" t="s">
        <v>174</v>
      </c>
      <c r="AL195" s="37" t="s">
        <v>557</v>
      </c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37"/>
      <c r="BO195" s="37"/>
      <c r="BP195" s="37"/>
      <c r="BQ195" s="37"/>
      <c r="BR195" s="37"/>
      <c r="BS195" s="37"/>
      <c r="BT195" s="37"/>
      <c r="BU195" s="37"/>
      <c r="BV195" s="37"/>
      <c r="BW195" s="37"/>
      <c r="BX195" s="37"/>
      <c r="BY195" s="37"/>
      <c r="BZ195" s="37"/>
      <c r="CA195" s="37"/>
      <c r="CB195" s="37"/>
      <c r="CC195" s="37"/>
      <c r="CD195" s="37"/>
      <c r="CE195" s="37"/>
      <c r="CF195" s="37"/>
      <c r="CG195" s="37"/>
      <c r="CH195" s="37"/>
      <c r="CI195" s="37"/>
      <c r="CJ195" s="37"/>
      <c r="CK195" s="37"/>
      <c r="CL195" s="37"/>
    </row>
    <row r="196" spans="1:231" s="25" customFormat="1" x14ac:dyDescent="0.25">
      <c r="A196" s="14" t="s">
        <v>558</v>
      </c>
      <c r="B196" s="15" t="s">
        <v>86</v>
      </c>
      <c r="C196" s="16" t="s">
        <v>53</v>
      </c>
      <c r="D196" s="17"/>
      <c r="E196" s="18"/>
      <c r="F196" s="18"/>
      <c r="G196" s="15"/>
      <c r="H196" s="19">
        <v>43810</v>
      </c>
      <c r="I196" s="19">
        <v>43861</v>
      </c>
      <c r="J196" s="40">
        <v>43865</v>
      </c>
      <c r="K196" s="41">
        <v>2650</v>
      </c>
      <c r="L196" s="32" t="s">
        <v>114</v>
      </c>
      <c r="M196" s="33">
        <v>1</v>
      </c>
      <c r="N196" s="19">
        <v>43878</v>
      </c>
      <c r="O196" s="32">
        <v>700</v>
      </c>
      <c r="P196" s="15" t="s">
        <v>559</v>
      </c>
      <c r="Q196" s="33"/>
      <c r="R196" s="17"/>
      <c r="S196" s="35">
        <v>0</v>
      </c>
      <c r="T196" s="42"/>
      <c r="U196" s="43"/>
      <c r="V196" s="19"/>
      <c r="W196" s="35"/>
      <c r="X196" s="42" t="s">
        <v>19</v>
      </c>
      <c r="Y196" s="43" t="s">
        <v>105</v>
      </c>
      <c r="Z196" s="19">
        <v>43861</v>
      </c>
      <c r="AA196" s="35">
        <v>80</v>
      </c>
      <c r="AB196" s="42"/>
      <c r="AC196" s="33"/>
      <c r="AD196" s="15"/>
      <c r="AE196" s="32"/>
      <c r="AF196" s="35"/>
      <c r="AG196" s="47">
        <f t="shared" si="7"/>
        <v>700</v>
      </c>
      <c r="AH196" s="32">
        <f t="shared" si="6"/>
        <v>1950</v>
      </c>
      <c r="AI196" s="36" t="s">
        <v>34</v>
      </c>
      <c r="AJ196" s="37" t="s">
        <v>35</v>
      </c>
      <c r="AK196" s="37" t="s">
        <v>150</v>
      </c>
      <c r="AL196" s="37" t="s">
        <v>560</v>
      </c>
      <c r="AM196" s="37" t="s">
        <v>561</v>
      </c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  <c r="BO196" s="37"/>
      <c r="BP196" s="37"/>
      <c r="BQ196" s="37"/>
      <c r="BR196" s="37"/>
      <c r="BS196" s="37"/>
      <c r="BT196" s="37"/>
      <c r="BU196" s="37"/>
      <c r="BV196" s="37"/>
      <c r="BW196" s="37"/>
      <c r="BX196" s="37"/>
      <c r="BY196" s="37"/>
      <c r="BZ196" s="37"/>
      <c r="CA196" s="37"/>
      <c r="CB196" s="37"/>
      <c r="CC196" s="37"/>
      <c r="CD196" s="37"/>
      <c r="CE196" s="37"/>
      <c r="CF196" s="37"/>
      <c r="CG196" s="37"/>
      <c r="CH196" s="37"/>
      <c r="CI196" s="37"/>
      <c r="CJ196" s="37"/>
      <c r="CK196" s="37"/>
      <c r="CL196" s="37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  <c r="EP196" s="15"/>
      <c r="EQ196" s="15"/>
      <c r="ER196" s="15"/>
      <c r="ES196" s="15"/>
      <c r="ET196" s="15"/>
      <c r="EU196" s="15"/>
      <c r="EV196" s="15"/>
      <c r="EW196" s="15"/>
      <c r="EX196" s="15"/>
      <c r="EY196" s="15"/>
      <c r="EZ196" s="15"/>
      <c r="FA196" s="15"/>
      <c r="FB196" s="15"/>
      <c r="FC196" s="15"/>
      <c r="FD196" s="15"/>
      <c r="FE196" s="15"/>
      <c r="FF196" s="15"/>
      <c r="FG196" s="15"/>
      <c r="FH196" s="15"/>
      <c r="FI196" s="15"/>
      <c r="FJ196" s="15"/>
      <c r="FK196" s="15"/>
      <c r="FL196" s="15"/>
      <c r="FM196" s="15"/>
      <c r="FN196" s="15"/>
      <c r="FO196" s="15"/>
      <c r="FP196" s="15"/>
      <c r="FQ196" s="15"/>
      <c r="FR196" s="15"/>
      <c r="FS196" s="15"/>
      <c r="FT196" s="15"/>
      <c r="FU196" s="15"/>
      <c r="FV196" s="15"/>
      <c r="FW196" s="15"/>
      <c r="FX196" s="15"/>
      <c r="FY196" s="15"/>
      <c r="FZ196" s="15"/>
      <c r="GA196" s="15"/>
      <c r="GB196" s="15"/>
      <c r="GC196" s="15"/>
      <c r="GD196" s="15"/>
      <c r="GE196" s="15"/>
      <c r="GF196" s="15"/>
      <c r="GG196" s="15"/>
      <c r="GH196" s="15"/>
      <c r="GI196" s="15"/>
      <c r="GJ196" s="15"/>
      <c r="GK196" s="15"/>
      <c r="GL196" s="15"/>
      <c r="GM196" s="15"/>
      <c r="GN196" s="15"/>
      <c r="GO196" s="15"/>
      <c r="GP196" s="15"/>
      <c r="GQ196" s="15"/>
      <c r="GR196" s="15"/>
      <c r="GS196" s="15"/>
      <c r="GT196" s="15"/>
      <c r="GU196" s="15"/>
      <c r="GV196" s="15"/>
      <c r="GW196" s="15"/>
      <c r="GX196" s="15"/>
      <c r="GY196" s="15"/>
      <c r="GZ196" s="15"/>
      <c r="HA196" s="15"/>
      <c r="HB196" s="15"/>
      <c r="HC196" s="15"/>
      <c r="HD196" s="15"/>
      <c r="HE196" s="15"/>
      <c r="HF196" s="15"/>
      <c r="HG196" s="15"/>
      <c r="HH196" s="15"/>
      <c r="HI196" s="15"/>
      <c r="HJ196" s="15"/>
      <c r="HK196" s="15"/>
      <c r="HL196" s="15"/>
      <c r="HM196" s="15"/>
      <c r="HN196" s="15"/>
      <c r="HO196" s="15"/>
      <c r="HP196" s="15"/>
      <c r="HQ196" s="15"/>
      <c r="HR196" s="15"/>
      <c r="HS196" s="15"/>
      <c r="HT196" s="15"/>
      <c r="HU196" s="49"/>
      <c r="HV196" s="15"/>
      <c r="HW196" s="15"/>
    </row>
    <row r="197" spans="1:231" s="25" customFormat="1" x14ac:dyDescent="0.25">
      <c r="A197" s="14">
        <v>7534087</v>
      </c>
      <c r="B197" s="15" t="s">
        <v>86</v>
      </c>
      <c r="C197" s="16" t="s">
        <v>394</v>
      </c>
      <c r="D197" s="17"/>
      <c r="E197" s="18"/>
      <c r="F197" s="18" t="s">
        <v>48</v>
      </c>
      <c r="G197" s="15" t="s">
        <v>562</v>
      </c>
      <c r="H197" s="19">
        <v>43980</v>
      </c>
      <c r="I197" s="19">
        <v>44029</v>
      </c>
      <c r="J197" s="40">
        <v>44032</v>
      </c>
      <c r="K197" s="41">
        <v>2650</v>
      </c>
      <c r="L197" s="32" t="s">
        <v>563</v>
      </c>
      <c r="M197" s="33">
        <v>5</v>
      </c>
      <c r="N197" s="19">
        <v>44012</v>
      </c>
      <c r="O197" s="32">
        <v>500</v>
      </c>
      <c r="P197" s="15" t="s">
        <v>50</v>
      </c>
      <c r="Q197" s="33">
        <v>309</v>
      </c>
      <c r="R197" s="34">
        <v>44011</v>
      </c>
      <c r="S197" s="35">
        <v>1400</v>
      </c>
      <c r="T197" s="28"/>
      <c r="U197" s="23"/>
      <c r="W197" s="27"/>
      <c r="X197" s="28"/>
      <c r="Y197" s="23"/>
      <c r="AA197" s="27"/>
      <c r="AB197" s="28"/>
      <c r="AC197" s="23"/>
      <c r="AE197" s="22"/>
      <c r="AF197" s="27"/>
      <c r="AG197" s="29">
        <f t="shared" si="7"/>
        <v>1900</v>
      </c>
      <c r="AH197" s="22">
        <f t="shared" si="6"/>
        <v>750</v>
      </c>
      <c r="AI197" s="30" t="s">
        <v>199</v>
      </c>
      <c r="AJ197" s="25" t="s">
        <v>564</v>
      </c>
      <c r="AK197" s="25" t="s">
        <v>118</v>
      </c>
      <c r="AL197" s="25" t="s">
        <v>565</v>
      </c>
      <c r="HV197" s="37"/>
      <c r="HW197" s="37"/>
    </row>
    <row r="198" spans="1:231" s="31" customFormat="1" x14ac:dyDescent="0.25">
      <c r="A198" s="14" t="s">
        <v>566</v>
      </c>
      <c r="B198" s="15" t="s">
        <v>86</v>
      </c>
      <c r="C198" s="16" t="s">
        <v>462</v>
      </c>
      <c r="D198" s="17"/>
      <c r="E198" s="14"/>
      <c r="F198" s="18" t="s">
        <v>48</v>
      </c>
      <c r="G198" s="15"/>
      <c r="H198" s="19">
        <v>43970</v>
      </c>
      <c r="I198" s="19">
        <v>44028</v>
      </c>
      <c r="J198" s="40">
        <v>44032</v>
      </c>
      <c r="K198" s="41">
        <v>2650</v>
      </c>
      <c r="L198" s="32" t="s">
        <v>49</v>
      </c>
      <c r="M198" s="33">
        <v>12</v>
      </c>
      <c r="N198" s="19">
        <v>43993</v>
      </c>
      <c r="O198" s="32">
        <v>500</v>
      </c>
      <c r="P198" s="15" t="s">
        <v>50</v>
      </c>
      <c r="Q198" s="33">
        <v>308</v>
      </c>
      <c r="R198" s="34">
        <v>44011</v>
      </c>
      <c r="S198" s="35">
        <v>1300</v>
      </c>
      <c r="T198" s="28"/>
      <c r="U198" s="23"/>
      <c r="V198" s="25"/>
      <c r="W198" s="27"/>
      <c r="X198" s="28"/>
      <c r="Y198" s="23"/>
      <c r="Z198" s="25"/>
      <c r="AA198" s="27"/>
      <c r="AB198" s="28"/>
      <c r="AC198" s="23"/>
      <c r="AD198" s="25"/>
      <c r="AE198" s="22"/>
      <c r="AF198" s="27"/>
      <c r="AG198" s="29">
        <f t="shared" si="7"/>
        <v>1800</v>
      </c>
      <c r="AH198" s="22">
        <f t="shared" si="6"/>
        <v>850</v>
      </c>
      <c r="AI198" s="30" t="s">
        <v>199</v>
      </c>
      <c r="AJ198" s="25" t="s">
        <v>363</v>
      </c>
      <c r="AK198" s="25" t="s">
        <v>118</v>
      </c>
      <c r="AL198" s="25" t="s">
        <v>567</v>
      </c>
      <c r="AM198" s="25" t="s">
        <v>568</v>
      </c>
      <c r="AN198" s="25" t="s">
        <v>569</v>
      </c>
      <c r="AO198" s="25" t="s">
        <v>570</v>
      </c>
      <c r="AP198" s="25" t="s">
        <v>571</v>
      </c>
      <c r="AQ198" s="25" t="s">
        <v>572</v>
      </c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  <c r="CD198" s="25"/>
      <c r="CE198" s="25"/>
      <c r="CF198" s="25"/>
      <c r="CG198" s="25"/>
      <c r="CH198" s="25"/>
      <c r="CI198" s="25"/>
      <c r="CJ198" s="25"/>
      <c r="CK198" s="25"/>
      <c r="CL198" s="25"/>
      <c r="CM198" s="25"/>
      <c r="CN198" s="25"/>
      <c r="CO198" s="25"/>
      <c r="CP198" s="25"/>
      <c r="CQ198" s="25"/>
      <c r="CR198" s="25"/>
      <c r="CS198" s="25"/>
      <c r="CT198" s="25"/>
      <c r="CU198" s="25"/>
      <c r="CV198" s="25"/>
      <c r="CW198" s="25"/>
      <c r="CX198" s="25"/>
      <c r="CY198" s="25"/>
      <c r="CZ198" s="25"/>
      <c r="DA198" s="25"/>
      <c r="DB198" s="25"/>
      <c r="DC198" s="25"/>
      <c r="DD198" s="25"/>
      <c r="DE198" s="25"/>
      <c r="DF198" s="25"/>
      <c r="DG198" s="25"/>
      <c r="DH198" s="25"/>
      <c r="DI198" s="25"/>
      <c r="DJ198" s="25"/>
      <c r="DK198" s="25"/>
      <c r="DL198" s="25"/>
      <c r="DM198" s="25"/>
      <c r="DN198" s="25"/>
      <c r="DO198" s="25"/>
      <c r="DP198" s="25"/>
      <c r="DQ198" s="25"/>
      <c r="DR198" s="25"/>
      <c r="DS198" s="25"/>
      <c r="DT198" s="25"/>
      <c r="DU198" s="25"/>
      <c r="DV198" s="25"/>
      <c r="DW198" s="25"/>
      <c r="DX198" s="25"/>
      <c r="DY198" s="25"/>
      <c r="DZ198" s="25"/>
      <c r="EA198" s="25"/>
      <c r="EB198" s="25"/>
      <c r="EC198" s="25"/>
      <c r="ED198" s="25"/>
      <c r="EE198" s="25"/>
      <c r="EF198" s="25"/>
      <c r="EG198" s="25"/>
      <c r="EH198" s="25"/>
      <c r="EI198" s="25"/>
      <c r="EJ198" s="25"/>
      <c r="EK198" s="25"/>
      <c r="EL198" s="25"/>
      <c r="EM198" s="25"/>
      <c r="EN198" s="25"/>
      <c r="EO198" s="25"/>
      <c r="EP198" s="25"/>
      <c r="EQ198" s="25"/>
      <c r="ER198" s="25"/>
      <c r="ES198" s="25"/>
      <c r="ET198" s="25"/>
      <c r="EU198" s="25"/>
      <c r="EV198" s="25"/>
      <c r="EW198" s="25"/>
      <c r="EX198" s="25"/>
      <c r="EY198" s="25"/>
      <c r="EZ198" s="25"/>
      <c r="FA198" s="25"/>
      <c r="FB198" s="25"/>
      <c r="FC198" s="25"/>
      <c r="FD198" s="25"/>
      <c r="FE198" s="25"/>
      <c r="FF198" s="25"/>
      <c r="FG198" s="25"/>
      <c r="FH198" s="25"/>
      <c r="FI198" s="25"/>
      <c r="FJ198" s="25"/>
      <c r="FK198" s="25"/>
      <c r="FL198" s="25"/>
      <c r="FM198" s="25"/>
      <c r="FN198" s="25"/>
      <c r="FO198" s="25"/>
      <c r="FP198" s="25"/>
      <c r="FQ198" s="25"/>
      <c r="FR198" s="25"/>
      <c r="FS198" s="25"/>
      <c r="FT198" s="25"/>
      <c r="FU198" s="25"/>
      <c r="FV198" s="25"/>
      <c r="FW198" s="25"/>
      <c r="FX198" s="25"/>
      <c r="FY198" s="25"/>
      <c r="FZ198" s="25"/>
      <c r="GA198" s="25"/>
      <c r="GB198" s="25"/>
      <c r="GC198" s="25"/>
      <c r="GD198" s="25"/>
      <c r="GE198" s="25"/>
      <c r="GF198" s="25"/>
      <c r="GG198" s="25"/>
      <c r="GH198" s="25"/>
      <c r="GI198" s="25"/>
      <c r="GJ198" s="25"/>
      <c r="GK198" s="25"/>
      <c r="GL198" s="25"/>
      <c r="GM198" s="25"/>
      <c r="GN198" s="25"/>
      <c r="GO198" s="25"/>
      <c r="GP198" s="25"/>
      <c r="GQ198" s="25"/>
      <c r="GR198" s="25"/>
      <c r="GS198" s="25"/>
      <c r="GT198" s="25"/>
      <c r="GU198" s="25"/>
      <c r="GV198" s="25"/>
      <c r="GW198" s="25"/>
      <c r="GX198" s="25"/>
      <c r="GY198" s="25"/>
      <c r="GZ198" s="25"/>
      <c r="HA198" s="25"/>
      <c r="HB198" s="25"/>
      <c r="HC198" s="25"/>
      <c r="HD198" s="25"/>
      <c r="HE198" s="25"/>
      <c r="HF198" s="25"/>
      <c r="HG198" s="25"/>
      <c r="HH198" s="25"/>
      <c r="HI198" s="25"/>
      <c r="HJ198" s="25"/>
      <c r="HK198" s="25"/>
      <c r="HL198" s="25"/>
      <c r="HM198" s="25"/>
      <c r="HN198" s="25"/>
      <c r="HO198" s="25"/>
      <c r="HP198" s="25"/>
      <c r="HQ198" s="25"/>
      <c r="HR198" s="25"/>
      <c r="HS198" s="25"/>
      <c r="HT198" s="25"/>
      <c r="HU198" s="25"/>
      <c r="HV198" s="37"/>
      <c r="HW198" s="37"/>
    </row>
    <row r="199" spans="1:231" s="25" customFormat="1" x14ac:dyDescent="0.25">
      <c r="A199" s="14" t="s">
        <v>573</v>
      </c>
      <c r="B199" s="15" t="s">
        <v>86</v>
      </c>
      <c r="C199" s="16" t="s">
        <v>28</v>
      </c>
      <c r="D199" s="17"/>
      <c r="E199" s="17"/>
      <c r="F199" s="16" t="s">
        <v>30</v>
      </c>
      <c r="G199" s="14" t="s">
        <v>48</v>
      </c>
      <c r="H199" s="19">
        <v>43965</v>
      </c>
      <c r="I199" s="19">
        <v>44000</v>
      </c>
      <c r="J199" s="40">
        <v>44004</v>
      </c>
      <c r="K199" s="41">
        <v>2650</v>
      </c>
      <c r="L199" s="32" t="s">
        <v>563</v>
      </c>
      <c r="M199" s="33">
        <v>5</v>
      </c>
      <c r="N199" s="19">
        <v>44012</v>
      </c>
      <c r="O199" s="32">
        <v>500</v>
      </c>
      <c r="P199" s="2" t="s">
        <v>50</v>
      </c>
      <c r="Q199" s="33">
        <v>291</v>
      </c>
      <c r="R199" s="34">
        <v>43994</v>
      </c>
      <c r="S199" s="35">
        <v>1000</v>
      </c>
      <c r="T199" s="28" t="s">
        <v>232</v>
      </c>
      <c r="U199" s="23"/>
      <c r="W199" s="27">
        <v>225</v>
      </c>
      <c r="X199" s="28"/>
      <c r="Y199" s="23"/>
      <c r="AA199" s="27"/>
      <c r="AB199" s="28"/>
      <c r="AC199" s="23"/>
      <c r="AE199" s="22">
        <v>100</v>
      </c>
      <c r="AF199" s="27">
        <v>100</v>
      </c>
      <c r="AG199" s="29">
        <f t="shared" si="7"/>
        <v>1925</v>
      </c>
      <c r="AH199" s="22">
        <f t="shared" si="6"/>
        <v>725</v>
      </c>
      <c r="AI199" s="115" t="s">
        <v>34</v>
      </c>
      <c r="AJ199" s="25" t="s">
        <v>106</v>
      </c>
      <c r="AK199" s="25" t="s">
        <v>574</v>
      </c>
      <c r="AL199" s="25" t="s">
        <v>575</v>
      </c>
      <c r="AM199" s="25" t="s">
        <v>44</v>
      </c>
    </row>
    <row r="200" spans="1:231" s="25" customFormat="1" x14ac:dyDescent="0.25">
      <c r="A200" s="14" t="s">
        <v>576</v>
      </c>
      <c r="B200" s="15" t="s">
        <v>86</v>
      </c>
      <c r="C200" s="16" t="s">
        <v>53</v>
      </c>
      <c r="D200" s="17"/>
      <c r="E200" s="48"/>
      <c r="F200" s="18" t="s">
        <v>48</v>
      </c>
      <c r="G200" s="15"/>
      <c r="H200" s="19">
        <v>43965</v>
      </c>
      <c r="I200" s="19">
        <v>44004</v>
      </c>
      <c r="J200" s="40">
        <v>44011</v>
      </c>
      <c r="K200" s="41">
        <v>2650</v>
      </c>
      <c r="L200" s="32" t="s">
        <v>577</v>
      </c>
      <c r="M200" s="33"/>
      <c r="N200" s="19"/>
      <c r="O200" s="32">
        <v>0</v>
      </c>
      <c r="P200" s="15" t="s">
        <v>50</v>
      </c>
      <c r="Q200" s="33">
        <v>301</v>
      </c>
      <c r="R200" s="34">
        <v>44000</v>
      </c>
      <c r="S200" s="35">
        <v>1000</v>
      </c>
      <c r="T200" s="28" t="s">
        <v>232</v>
      </c>
      <c r="U200" s="23"/>
      <c r="W200" s="27">
        <v>225</v>
      </c>
      <c r="X200" s="28"/>
      <c r="Y200" s="23"/>
      <c r="AA200" s="27"/>
      <c r="AB200" s="28"/>
      <c r="AC200" s="23"/>
      <c r="AE200" s="22">
        <v>100</v>
      </c>
      <c r="AF200" s="27">
        <v>100</v>
      </c>
      <c r="AG200" s="29">
        <f t="shared" si="7"/>
        <v>1425</v>
      </c>
      <c r="AH200" s="22">
        <f t="shared" si="6"/>
        <v>1225</v>
      </c>
      <c r="AI200" s="115" t="s">
        <v>34</v>
      </c>
      <c r="AJ200" s="25" t="s">
        <v>174</v>
      </c>
      <c r="AK200" s="25" t="s">
        <v>578</v>
      </c>
      <c r="AL200" s="37" t="s">
        <v>180</v>
      </c>
      <c r="AM200" s="25" t="s">
        <v>70</v>
      </c>
      <c r="AN200" s="25" t="s">
        <v>70</v>
      </c>
      <c r="HV200" s="37"/>
      <c r="HW200" s="37"/>
    </row>
    <row r="201" spans="1:231" s="25" customFormat="1" x14ac:dyDescent="0.25">
      <c r="A201" s="14" t="s">
        <v>579</v>
      </c>
      <c r="B201" s="15" t="s">
        <v>86</v>
      </c>
      <c r="C201" s="16" t="s">
        <v>28</v>
      </c>
      <c r="D201" s="17"/>
      <c r="E201" s="16"/>
      <c r="F201" s="18" t="s">
        <v>87</v>
      </c>
      <c r="G201" s="15"/>
      <c r="H201" s="19">
        <v>43965</v>
      </c>
      <c r="I201" s="19">
        <v>43993</v>
      </c>
      <c r="J201" s="40">
        <v>43997</v>
      </c>
      <c r="K201" s="41">
        <v>2650</v>
      </c>
      <c r="L201" s="32" t="s">
        <v>563</v>
      </c>
      <c r="M201" s="33">
        <v>5</v>
      </c>
      <c r="N201" s="19">
        <v>44012</v>
      </c>
      <c r="O201" s="32">
        <v>500</v>
      </c>
      <c r="P201" s="15" t="s">
        <v>50</v>
      </c>
      <c r="Q201" s="33">
        <v>275</v>
      </c>
      <c r="R201" s="34">
        <v>43985</v>
      </c>
      <c r="S201" s="35">
        <v>900</v>
      </c>
      <c r="T201" s="28" t="s">
        <v>33</v>
      </c>
      <c r="U201" s="23"/>
      <c r="W201" s="27">
        <v>260</v>
      </c>
      <c r="X201" s="28"/>
      <c r="Y201" s="23"/>
      <c r="AA201" s="27"/>
      <c r="AB201" s="28"/>
      <c r="AC201" s="23"/>
      <c r="AE201" s="22">
        <v>100</v>
      </c>
      <c r="AF201" s="27">
        <v>100</v>
      </c>
      <c r="AG201" s="29">
        <f t="shared" si="7"/>
        <v>1860</v>
      </c>
      <c r="AH201" s="22">
        <f t="shared" si="6"/>
        <v>790</v>
      </c>
      <c r="AI201" s="115" t="s">
        <v>34</v>
      </c>
      <c r="AJ201" s="25" t="s">
        <v>580</v>
      </c>
      <c r="AK201" s="25" t="s">
        <v>581</v>
      </c>
      <c r="AL201" s="116" t="s">
        <v>44</v>
      </c>
      <c r="AM201" s="25" t="s">
        <v>582</v>
      </c>
      <c r="AN201" s="25" t="s">
        <v>583</v>
      </c>
    </row>
    <row r="202" spans="1:231" s="25" customFormat="1" x14ac:dyDescent="0.25">
      <c r="A202" s="14" t="s">
        <v>584</v>
      </c>
      <c r="B202" s="15" t="s">
        <v>86</v>
      </c>
      <c r="C202" s="16" t="s">
        <v>53</v>
      </c>
      <c r="D202" s="48"/>
      <c r="E202" s="48"/>
      <c r="F202" s="18" t="s">
        <v>70</v>
      </c>
      <c r="G202" s="117"/>
      <c r="H202" s="19">
        <v>43965</v>
      </c>
      <c r="I202" s="19">
        <v>44004</v>
      </c>
      <c r="J202" s="40">
        <v>44011</v>
      </c>
      <c r="K202" s="41">
        <v>2650</v>
      </c>
      <c r="L202" s="32" t="s">
        <v>577</v>
      </c>
      <c r="M202" s="33"/>
      <c r="N202" s="19"/>
      <c r="O202" s="32">
        <v>0</v>
      </c>
      <c r="P202" s="15" t="s">
        <v>50</v>
      </c>
      <c r="Q202" s="33">
        <v>281</v>
      </c>
      <c r="R202" s="34">
        <v>43994</v>
      </c>
      <c r="S202" s="35">
        <v>1200</v>
      </c>
      <c r="T202" s="28" t="s">
        <v>33</v>
      </c>
      <c r="U202" s="23"/>
      <c r="W202" s="27">
        <v>225</v>
      </c>
      <c r="X202" s="28"/>
      <c r="Y202" s="23"/>
      <c r="AA202" s="27"/>
      <c r="AB202" s="28"/>
      <c r="AC202" s="23"/>
      <c r="AE202" s="22">
        <v>100</v>
      </c>
      <c r="AF202" s="27">
        <v>100</v>
      </c>
      <c r="AG202" s="29">
        <f t="shared" si="7"/>
        <v>1625</v>
      </c>
      <c r="AH202" s="22">
        <f t="shared" si="6"/>
        <v>1025</v>
      </c>
      <c r="AI202" s="115" t="s">
        <v>34</v>
      </c>
      <c r="AJ202" s="25" t="s">
        <v>174</v>
      </c>
      <c r="AK202" s="25" t="s">
        <v>585</v>
      </c>
      <c r="AL202" s="25" t="s">
        <v>56</v>
      </c>
      <c r="AM202" s="116" t="s">
        <v>66</v>
      </c>
      <c r="AN202" s="118" t="s">
        <v>73</v>
      </c>
      <c r="AO202" s="118"/>
    </row>
    <row r="203" spans="1:231" s="25" customFormat="1" x14ac:dyDescent="0.25">
      <c r="A203" s="14" t="s">
        <v>586</v>
      </c>
      <c r="B203" s="15" t="s">
        <v>86</v>
      </c>
      <c r="C203" s="16" t="s">
        <v>53</v>
      </c>
      <c r="D203" s="48"/>
      <c r="E203" s="48"/>
      <c r="F203" s="18" t="s">
        <v>48</v>
      </c>
      <c r="G203" s="15" t="s">
        <v>267</v>
      </c>
      <c r="H203" s="19">
        <v>43965</v>
      </c>
      <c r="I203" s="19">
        <v>43997</v>
      </c>
      <c r="J203" s="40">
        <v>44004</v>
      </c>
      <c r="K203" s="41">
        <v>2650</v>
      </c>
      <c r="L203" s="32" t="s">
        <v>563</v>
      </c>
      <c r="M203" s="33">
        <v>5</v>
      </c>
      <c r="N203" s="19">
        <v>44012</v>
      </c>
      <c r="O203" s="32">
        <v>700</v>
      </c>
      <c r="P203" s="15" t="s">
        <v>50</v>
      </c>
      <c r="Q203" s="33">
        <v>282</v>
      </c>
      <c r="R203" s="34">
        <v>43994</v>
      </c>
      <c r="S203" s="35">
        <v>600</v>
      </c>
      <c r="T203" s="28" t="s">
        <v>33</v>
      </c>
      <c r="U203" s="23"/>
      <c r="W203" s="27">
        <v>225</v>
      </c>
      <c r="X203" s="28"/>
      <c r="Y203" s="23"/>
      <c r="AA203" s="27"/>
      <c r="AB203" s="28"/>
      <c r="AC203" s="23"/>
      <c r="AE203" s="22">
        <v>100</v>
      </c>
      <c r="AF203" s="27">
        <v>100</v>
      </c>
      <c r="AG203" s="29">
        <f t="shared" si="7"/>
        <v>1725</v>
      </c>
      <c r="AH203" s="22">
        <f t="shared" si="6"/>
        <v>925</v>
      </c>
      <c r="AI203" s="115" t="s">
        <v>34</v>
      </c>
      <c r="AJ203" s="25" t="s">
        <v>64</v>
      </c>
      <c r="AK203" s="25" t="s">
        <v>578</v>
      </c>
      <c r="AL203" s="25" t="s">
        <v>587</v>
      </c>
      <c r="AM203" s="25" t="s">
        <v>588</v>
      </c>
      <c r="AN203" s="25" t="s">
        <v>589</v>
      </c>
      <c r="AO203" s="25" t="s">
        <v>590</v>
      </c>
    </row>
    <row r="204" spans="1:231" s="25" customFormat="1" x14ac:dyDescent="0.25">
      <c r="A204" s="14" t="s">
        <v>591</v>
      </c>
      <c r="B204" s="15" t="s">
        <v>86</v>
      </c>
      <c r="C204" s="16" t="s">
        <v>53</v>
      </c>
      <c r="D204" s="48"/>
      <c r="E204" s="48"/>
      <c r="F204" s="18" t="s">
        <v>48</v>
      </c>
      <c r="G204" s="119" t="s">
        <v>35</v>
      </c>
      <c r="H204" s="19">
        <v>43894</v>
      </c>
      <c r="I204" s="19">
        <v>44004</v>
      </c>
      <c r="J204" s="40">
        <v>44011</v>
      </c>
      <c r="K204" s="41">
        <v>2650</v>
      </c>
      <c r="L204" s="32" t="s">
        <v>100</v>
      </c>
      <c r="M204" s="33">
        <v>4</v>
      </c>
      <c r="N204" s="19">
        <v>43917</v>
      </c>
      <c r="O204" s="32">
        <v>500</v>
      </c>
      <c r="P204" s="15" t="s">
        <v>50</v>
      </c>
      <c r="Q204" s="33">
        <v>258</v>
      </c>
      <c r="R204" s="34">
        <v>43970</v>
      </c>
      <c r="S204" s="35">
        <v>700</v>
      </c>
      <c r="T204" s="42" t="s">
        <v>101</v>
      </c>
      <c r="U204" s="33">
        <v>242</v>
      </c>
      <c r="V204" s="19">
        <v>44006</v>
      </c>
      <c r="W204" s="35">
        <v>225</v>
      </c>
      <c r="X204" s="28"/>
      <c r="Y204" s="23"/>
      <c r="AA204" s="27"/>
      <c r="AB204" s="28"/>
      <c r="AC204" s="23"/>
      <c r="AE204" s="22"/>
      <c r="AF204" s="27"/>
      <c r="AG204" s="29">
        <f t="shared" si="7"/>
        <v>1425</v>
      </c>
      <c r="AH204" s="22">
        <f t="shared" si="6"/>
        <v>1225</v>
      </c>
      <c r="AI204" s="113" t="s">
        <v>34</v>
      </c>
      <c r="AJ204" s="37" t="s">
        <v>154</v>
      </c>
      <c r="AK204" s="37" t="s">
        <v>146</v>
      </c>
      <c r="AL204" s="37" t="s">
        <v>56</v>
      </c>
      <c r="AM204" s="37" t="s">
        <v>592</v>
      </c>
      <c r="AN204" s="37" t="s">
        <v>593</v>
      </c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  <c r="BM204" s="37"/>
      <c r="BN204" s="37"/>
      <c r="BO204" s="37"/>
      <c r="BP204" s="37"/>
      <c r="BQ204" s="37"/>
      <c r="BR204" s="37"/>
      <c r="BS204" s="37"/>
      <c r="BT204" s="37"/>
      <c r="BU204" s="37"/>
      <c r="BV204" s="37"/>
      <c r="BW204" s="37"/>
      <c r="BX204" s="37"/>
      <c r="BY204" s="37"/>
      <c r="BZ204" s="37"/>
      <c r="CA204" s="37"/>
      <c r="CB204" s="37"/>
      <c r="CC204" s="37"/>
      <c r="CD204" s="37"/>
      <c r="CE204" s="37"/>
      <c r="CF204" s="37"/>
      <c r="CG204" s="37"/>
      <c r="CH204" s="37"/>
      <c r="CI204" s="37"/>
      <c r="CJ204" s="37"/>
      <c r="CK204" s="37"/>
      <c r="CL204" s="37"/>
      <c r="CM204" s="37"/>
      <c r="CN204" s="37"/>
      <c r="CO204" s="37"/>
      <c r="CP204" s="37"/>
      <c r="CQ204" s="37"/>
      <c r="CR204" s="37"/>
      <c r="CS204" s="37"/>
      <c r="CT204" s="37"/>
      <c r="CU204" s="37"/>
      <c r="CV204" s="37"/>
      <c r="CW204" s="37"/>
      <c r="CX204" s="37"/>
      <c r="CY204" s="37"/>
      <c r="CZ204" s="37"/>
      <c r="DA204" s="37"/>
      <c r="DB204" s="37"/>
      <c r="DC204" s="37"/>
      <c r="DD204" s="37"/>
      <c r="DE204" s="37"/>
      <c r="DF204" s="37"/>
      <c r="DG204" s="37"/>
      <c r="DH204" s="37"/>
      <c r="DI204" s="37"/>
      <c r="DJ204" s="37"/>
      <c r="DK204" s="37"/>
      <c r="DL204" s="37"/>
      <c r="DM204" s="37"/>
      <c r="DN204" s="37"/>
      <c r="DO204" s="37"/>
      <c r="DP204" s="37"/>
      <c r="DQ204" s="37"/>
      <c r="DR204" s="37"/>
      <c r="DS204" s="37"/>
      <c r="DT204" s="37"/>
      <c r="DU204" s="37"/>
      <c r="DV204" s="37"/>
      <c r="DW204" s="37"/>
      <c r="DX204" s="37"/>
      <c r="DY204" s="37"/>
      <c r="DZ204" s="37"/>
      <c r="EA204" s="37"/>
      <c r="HU204" s="37"/>
      <c r="HV204" s="37"/>
      <c r="HW204" s="37"/>
    </row>
    <row r="205" spans="1:231" s="25" customFormat="1" x14ac:dyDescent="0.25">
      <c r="A205" s="14" t="s">
        <v>594</v>
      </c>
      <c r="B205" s="15" t="s">
        <v>86</v>
      </c>
      <c r="C205" s="16" t="s">
        <v>53</v>
      </c>
      <c r="D205" s="48"/>
      <c r="E205" s="18"/>
      <c r="F205" s="18"/>
      <c r="G205" s="39"/>
      <c r="H205" s="19">
        <v>43880</v>
      </c>
      <c r="I205" s="19">
        <v>44014</v>
      </c>
      <c r="J205" s="40">
        <v>44018</v>
      </c>
      <c r="K205" s="41">
        <v>2650</v>
      </c>
      <c r="L205" s="32" t="s">
        <v>120</v>
      </c>
      <c r="M205" s="33">
        <v>7</v>
      </c>
      <c r="N205" s="19">
        <v>43890</v>
      </c>
      <c r="O205" s="32">
        <v>700</v>
      </c>
      <c r="P205" s="15" t="s">
        <v>50</v>
      </c>
      <c r="Q205" s="33">
        <v>225</v>
      </c>
      <c r="R205" s="34">
        <v>43937</v>
      </c>
      <c r="S205" s="35">
        <v>650</v>
      </c>
      <c r="T205" s="42" t="s">
        <v>101</v>
      </c>
      <c r="U205" s="33">
        <v>242</v>
      </c>
      <c r="V205" s="19">
        <v>44006</v>
      </c>
      <c r="W205" s="35">
        <v>225</v>
      </c>
      <c r="X205" s="42" t="s">
        <v>19</v>
      </c>
      <c r="Y205" s="51" t="s">
        <v>149</v>
      </c>
      <c r="Z205" s="24">
        <v>43896</v>
      </c>
      <c r="AA205" s="27">
        <v>80</v>
      </c>
      <c r="AB205" s="28"/>
      <c r="AC205" s="23"/>
      <c r="AE205" s="22"/>
      <c r="AF205" s="27"/>
      <c r="AG205" s="29">
        <f t="shared" si="7"/>
        <v>1575</v>
      </c>
      <c r="AH205" s="22">
        <f t="shared" si="6"/>
        <v>1075</v>
      </c>
      <c r="AI205" s="113" t="s">
        <v>34</v>
      </c>
      <c r="AJ205" s="37" t="s">
        <v>595</v>
      </c>
      <c r="AK205" s="37" t="s">
        <v>66</v>
      </c>
      <c r="AL205" s="37" t="s">
        <v>35</v>
      </c>
      <c r="AM205" s="114" t="s">
        <v>56</v>
      </c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  <c r="BN205" s="37"/>
      <c r="BO205" s="37"/>
      <c r="BP205" s="37"/>
      <c r="BQ205" s="37"/>
      <c r="BR205" s="37"/>
      <c r="BS205" s="37"/>
      <c r="BT205" s="37"/>
      <c r="BU205" s="37"/>
      <c r="BV205" s="37"/>
      <c r="BW205" s="37"/>
      <c r="BX205" s="37"/>
      <c r="BY205" s="37"/>
      <c r="BZ205" s="37"/>
      <c r="CA205" s="37"/>
      <c r="CB205" s="37"/>
      <c r="CC205" s="37"/>
      <c r="CD205" s="37"/>
      <c r="CE205" s="37"/>
      <c r="CF205" s="37"/>
      <c r="CG205" s="37"/>
      <c r="CH205" s="37"/>
      <c r="CI205" s="37"/>
      <c r="CJ205" s="37"/>
      <c r="CK205" s="37"/>
      <c r="CL205" s="37"/>
      <c r="CM205" s="37"/>
      <c r="CN205" s="37"/>
      <c r="CO205" s="37"/>
      <c r="CP205" s="37"/>
      <c r="CQ205" s="37"/>
      <c r="CR205" s="37"/>
      <c r="CS205" s="37"/>
      <c r="CT205" s="37"/>
      <c r="CU205" s="37"/>
      <c r="CV205" s="37"/>
      <c r="CW205" s="37"/>
      <c r="CX205" s="37"/>
      <c r="CY205" s="37"/>
      <c r="CZ205" s="37"/>
      <c r="DA205" s="37"/>
      <c r="DB205" s="37"/>
      <c r="DC205" s="37"/>
      <c r="DD205" s="37"/>
      <c r="DE205" s="37"/>
      <c r="DF205" s="37"/>
      <c r="DG205" s="37"/>
      <c r="DH205" s="37"/>
      <c r="DI205" s="37"/>
      <c r="DJ205" s="37"/>
      <c r="DK205" s="37"/>
      <c r="DL205" s="37"/>
      <c r="DM205" s="37"/>
      <c r="DN205" s="37"/>
      <c r="DO205" s="37"/>
      <c r="DP205" s="37"/>
      <c r="DQ205" s="37"/>
      <c r="DR205" s="37"/>
      <c r="DS205" s="37"/>
      <c r="DT205" s="37"/>
      <c r="DU205" s="37"/>
      <c r="DV205" s="37"/>
      <c r="DW205" s="37"/>
      <c r="DX205" s="37"/>
      <c r="DY205" s="37"/>
      <c r="DZ205" s="37"/>
      <c r="EA205" s="37"/>
      <c r="HU205" s="38"/>
      <c r="HV205" s="37"/>
      <c r="HW205" s="37"/>
    </row>
    <row r="206" spans="1:231" s="25" customFormat="1" x14ac:dyDescent="0.25">
      <c r="A206" s="14" t="s">
        <v>596</v>
      </c>
      <c r="B206" s="15" t="s">
        <v>86</v>
      </c>
      <c r="C206" s="16" t="s">
        <v>53</v>
      </c>
      <c r="D206" s="48"/>
      <c r="E206" s="18"/>
      <c r="F206" s="18"/>
      <c r="G206" s="39"/>
      <c r="H206" s="19">
        <v>43882</v>
      </c>
      <c r="I206" s="19">
        <v>43956</v>
      </c>
      <c r="J206" s="40">
        <v>43959</v>
      </c>
      <c r="K206" s="41">
        <v>2650</v>
      </c>
      <c r="L206" s="32" t="s">
        <v>100</v>
      </c>
      <c r="M206" s="33">
        <v>4</v>
      </c>
      <c r="N206" s="19">
        <v>43917</v>
      </c>
      <c r="O206" s="32">
        <v>600</v>
      </c>
      <c r="P206" s="15" t="s">
        <v>50</v>
      </c>
      <c r="Q206" s="33">
        <v>222</v>
      </c>
      <c r="R206" s="34">
        <v>43937</v>
      </c>
      <c r="S206" s="35">
        <v>1000</v>
      </c>
      <c r="T206" s="42" t="s">
        <v>101</v>
      </c>
      <c r="U206" s="33">
        <v>242</v>
      </c>
      <c r="V206" s="19">
        <v>44006</v>
      </c>
      <c r="W206" s="35">
        <v>225</v>
      </c>
      <c r="X206" s="28"/>
      <c r="Y206" s="23"/>
      <c r="AA206" s="27"/>
      <c r="AB206" s="28"/>
      <c r="AC206" s="23"/>
      <c r="AE206" s="22"/>
      <c r="AF206" s="27"/>
      <c r="AG206" s="29">
        <f t="shared" si="7"/>
        <v>1825</v>
      </c>
      <c r="AH206" s="22">
        <f t="shared" si="6"/>
        <v>825</v>
      </c>
      <c r="AI206" s="113" t="s">
        <v>34</v>
      </c>
      <c r="AJ206" s="37" t="s">
        <v>597</v>
      </c>
      <c r="AK206" s="37" t="s">
        <v>150</v>
      </c>
      <c r="AL206" s="37" t="s">
        <v>556</v>
      </c>
      <c r="AM206" s="37" t="s">
        <v>598</v>
      </c>
      <c r="AN206" s="114"/>
      <c r="AO206" s="114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  <c r="BN206" s="37"/>
      <c r="BO206" s="37"/>
      <c r="BP206" s="37"/>
      <c r="BQ206" s="37"/>
      <c r="BR206" s="37"/>
      <c r="BS206" s="37"/>
      <c r="BT206" s="37"/>
      <c r="BU206" s="37"/>
      <c r="BV206" s="37"/>
      <c r="BW206" s="37"/>
      <c r="BX206" s="37"/>
      <c r="BY206" s="37"/>
      <c r="BZ206" s="37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  <c r="CL206" s="37"/>
      <c r="CM206" s="37"/>
      <c r="CN206" s="37"/>
      <c r="CO206" s="37"/>
      <c r="CP206" s="37"/>
      <c r="CQ206" s="37"/>
      <c r="CR206" s="37"/>
      <c r="CS206" s="37"/>
      <c r="CT206" s="37"/>
      <c r="CU206" s="37"/>
      <c r="CV206" s="37"/>
      <c r="CW206" s="37"/>
      <c r="CX206" s="37"/>
      <c r="CY206" s="37"/>
      <c r="CZ206" s="37"/>
      <c r="DA206" s="37"/>
      <c r="DB206" s="37"/>
      <c r="DC206" s="37"/>
      <c r="DD206" s="37"/>
      <c r="DE206" s="37"/>
      <c r="DF206" s="37"/>
      <c r="DG206" s="37"/>
      <c r="DH206" s="37"/>
      <c r="DI206" s="37"/>
      <c r="DJ206" s="37"/>
      <c r="DK206" s="37"/>
      <c r="DL206" s="37"/>
      <c r="DM206" s="37"/>
      <c r="DN206" s="37"/>
      <c r="DO206" s="37"/>
      <c r="DP206" s="37"/>
      <c r="DQ206" s="37"/>
      <c r="DR206" s="37"/>
      <c r="DS206" s="37"/>
      <c r="DT206" s="37"/>
      <c r="DU206" s="37"/>
      <c r="DV206" s="37"/>
      <c r="DW206" s="37"/>
      <c r="DX206" s="37"/>
      <c r="DY206" s="37"/>
      <c r="DZ206" s="37"/>
      <c r="EA206" s="37"/>
      <c r="HV206" s="15"/>
      <c r="HW206" s="15"/>
    </row>
    <row r="207" spans="1:231" s="25" customFormat="1" x14ac:dyDescent="0.25">
      <c r="A207" s="14" t="s">
        <v>599</v>
      </c>
      <c r="B207" s="15" t="s">
        <v>86</v>
      </c>
      <c r="C207" s="16" t="s">
        <v>28</v>
      </c>
      <c r="D207" s="48"/>
      <c r="E207" s="16"/>
      <c r="F207" s="18" t="s">
        <v>42</v>
      </c>
      <c r="G207" s="15" t="s">
        <v>600</v>
      </c>
      <c r="H207" s="19">
        <v>43970</v>
      </c>
      <c r="I207" s="19">
        <v>44007</v>
      </c>
      <c r="J207" s="40">
        <v>44011</v>
      </c>
      <c r="K207" s="41">
        <v>2650</v>
      </c>
      <c r="L207" s="32" t="s">
        <v>563</v>
      </c>
      <c r="M207" s="33">
        <v>5</v>
      </c>
      <c r="N207" s="19">
        <v>44012</v>
      </c>
      <c r="O207" s="32">
        <v>500</v>
      </c>
      <c r="P207" s="15" t="s">
        <v>50</v>
      </c>
      <c r="Q207" s="33">
        <v>293</v>
      </c>
      <c r="R207" s="34">
        <v>43994</v>
      </c>
      <c r="S207" s="35">
        <v>900</v>
      </c>
      <c r="T207" s="28" t="s">
        <v>601</v>
      </c>
      <c r="U207" s="51" t="s">
        <v>602</v>
      </c>
      <c r="V207" s="24" t="s">
        <v>195</v>
      </c>
      <c r="W207" s="27">
        <v>225</v>
      </c>
      <c r="X207" s="28"/>
      <c r="Y207" s="23"/>
      <c r="AA207" s="27"/>
      <c r="AB207" s="28"/>
      <c r="AC207" s="23"/>
      <c r="AE207" s="22"/>
      <c r="AF207" s="27"/>
      <c r="AG207" s="29">
        <f t="shared" si="7"/>
        <v>1625</v>
      </c>
      <c r="AH207" s="22">
        <f t="shared" si="6"/>
        <v>1025</v>
      </c>
      <c r="AI207" s="115" t="s">
        <v>34</v>
      </c>
      <c r="AJ207" s="25" t="s">
        <v>363</v>
      </c>
      <c r="AK207" s="25" t="s">
        <v>603</v>
      </c>
      <c r="AL207" s="25" t="s">
        <v>604</v>
      </c>
      <c r="AM207" s="25" t="s">
        <v>605</v>
      </c>
      <c r="AN207" s="25" t="s">
        <v>606</v>
      </c>
    </row>
    <row r="208" spans="1:231" s="25" customFormat="1" x14ac:dyDescent="0.25">
      <c r="A208" s="14" t="s">
        <v>607</v>
      </c>
      <c r="B208" s="15" t="s">
        <v>86</v>
      </c>
      <c r="C208" s="16" t="s">
        <v>462</v>
      </c>
      <c r="D208" s="48"/>
      <c r="E208" s="18"/>
      <c r="F208" s="18" t="s">
        <v>48</v>
      </c>
      <c r="G208" s="15"/>
      <c r="H208" s="19">
        <v>43979</v>
      </c>
      <c r="I208" s="19">
        <v>44021</v>
      </c>
      <c r="J208" s="40">
        <v>44025</v>
      </c>
      <c r="K208" s="41">
        <v>2650</v>
      </c>
      <c r="L208" s="32" t="s">
        <v>124</v>
      </c>
      <c r="M208" s="33">
        <v>12</v>
      </c>
      <c r="N208" s="19">
        <v>43991</v>
      </c>
      <c r="O208" s="32">
        <v>700</v>
      </c>
      <c r="P208" s="106" t="s">
        <v>50</v>
      </c>
      <c r="Q208" s="33">
        <v>327</v>
      </c>
      <c r="R208" s="34">
        <v>44020</v>
      </c>
      <c r="S208" s="35">
        <v>1700</v>
      </c>
      <c r="T208" s="28"/>
      <c r="U208" s="23"/>
      <c r="W208" s="27"/>
      <c r="X208" s="28"/>
      <c r="Y208" s="23"/>
      <c r="AA208" s="27"/>
      <c r="AB208" s="28"/>
      <c r="AC208" s="23"/>
      <c r="AE208" s="22"/>
      <c r="AF208" s="27"/>
      <c r="AG208" s="29">
        <f t="shared" si="7"/>
        <v>2400</v>
      </c>
      <c r="AH208" s="22">
        <f t="shared" si="6"/>
        <v>250</v>
      </c>
      <c r="AI208" s="115" t="s">
        <v>199</v>
      </c>
      <c r="AJ208" s="25" t="s">
        <v>608</v>
      </c>
      <c r="AK208" s="25" t="s">
        <v>572</v>
      </c>
      <c r="AL208" s="52" t="s">
        <v>567</v>
      </c>
      <c r="AM208" s="52" t="s">
        <v>609</v>
      </c>
      <c r="AN208" s="15" t="s">
        <v>610</v>
      </c>
      <c r="AO208" s="118"/>
      <c r="AP208" s="118"/>
      <c r="AQ208" s="118"/>
      <c r="AR208" s="118"/>
      <c r="AS208" s="116"/>
    </row>
    <row r="209" spans="1:231" s="15" customFormat="1" x14ac:dyDescent="0.25">
      <c r="A209" s="14" t="s">
        <v>611</v>
      </c>
      <c r="B209" s="15" t="s">
        <v>86</v>
      </c>
      <c r="C209" s="16" t="s">
        <v>28</v>
      </c>
      <c r="D209" s="48"/>
      <c r="E209" s="18"/>
      <c r="F209" s="18"/>
      <c r="H209" s="19">
        <v>43871</v>
      </c>
      <c r="I209" s="19">
        <v>43971</v>
      </c>
      <c r="J209" s="40">
        <v>43906</v>
      </c>
      <c r="K209" s="41">
        <v>2650</v>
      </c>
      <c r="L209" s="32" t="s">
        <v>88</v>
      </c>
      <c r="M209" s="33">
        <v>3</v>
      </c>
      <c r="N209" s="19">
        <v>43893</v>
      </c>
      <c r="O209" s="32">
        <v>700</v>
      </c>
      <c r="P209" s="15" t="s">
        <v>50</v>
      </c>
      <c r="Q209" s="33">
        <v>185</v>
      </c>
      <c r="R209" s="34">
        <v>43900</v>
      </c>
      <c r="S209" s="35">
        <v>1050</v>
      </c>
      <c r="T209" s="42"/>
      <c r="U209" s="33"/>
      <c r="W209" s="35"/>
      <c r="X209" s="42"/>
      <c r="Y209" s="33"/>
      <c r="AA209" s="27"/>
      <c r="AB209" s="42"/>
      <c r="AC209" s="33"/>
      <c r="AE209" s="32"/>
      <c r="AF209" s="35"/>
      <c r="AG209" s="47">
        <f t="shared" si="7"/>
        <v>1750</v>
      </c>
      <c r="AH209" s="32">
        <f t="shared" si="6"/>
        <v>900</v>
      </c>
      <c r="AI209" s="113" t="s">
        <v>34</v>
      </c>
      <c r="AJ209" s="37" t="s">
        <v>504</v>
      </c>
      <c r="AK209" s="37"/>
      <c r="AL209"/>
      <c r="AM209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  <c r="BN209" s="37"/>
      <c r="BO209" s="37"/>
      <c r="BP209" s="37"/>
      <c r="BQ209" s="37"/>
      <c r="BR209" s="37"/>
      <c r="BS209" s="37"/>
      <c r="BT209" s="37"/>
      <c r="BU209" s="37"/>
      <c r="BV209" s="37"/>
      <c r="BW209" s="37"/>
      <c r="BX209" s="37"/>
      <c r="BY209" s="37"/>
      <c r="BZ209" s="37"/>
      <c r="CA209" s="37"/>
      <c r="CB209" s="37"/>
      <c r="CC209" s="37"/>
      <c r="CD209" s="37"/>
      <c r="CE209" s="37"/>
      <c r="CF209" s="37"/>
      <c r="CG209" s="37"/>
      <c r="CH209" s="37"/>
      <c r="CI209" s="37"/>
      <c r="CJ209" s="37"/>
      <c r="CK209" s="37"/>
      <c r="CL209" s="37"/>
      <c r="HU209" s="37"/>
    </row>
    <row r="210" spans="1:231" s="25" customFormat="1" x14ac:dyDescent="0.25">
      <c r="A210" s="14" t="s">
        <v>612</v>
      </c>
      <c r="B210" s="15" t="s">
        <v>86</v>
      </c>
      <c r="C210" s="16" t="s">
        <v>28</v>
      </c>
      <c r="D210" s="48"/>
      <c r="E210" s="48"/>
      <c r="F210" s="18" t="s">
        <v>87</v>
      </c>
      <c r="G210" s="15" t="s">
        <v>267</v>
      </c>
      <c r="H210" s="19">
        <v>43903</v>
      </c>
      <c r="I210" s="19">
        <v>43997</v>
      </c>
      <c r="J210" s="40">
        <v>44004</v>
      </c>
      <c r="K210" s="41">
        <v>2650</v>
      </c>
      <c r="L210" s="32" t="s">
        <v>563</v>
      </c>
      <c r="M210" s="33">
        <v>5</v>
      </c>
      <c r="N210" s="19">
        <v>44012</v>
      </c>
      <c r="O210" s="32">
        <v>500</v>
      </c>
      <c r="P210" s="15" t="s">
        <v>50</v>
      </c>
      <c r="Q210" s="33">
        <v>259</v>
      </c>
      <c r="R210" s="34">
        <v>43970</v>
      </c>
      <c r="S210" s="35">
        <v>1100</v>
      </c>
      <c r="T210" s="28"/>
      <c r="U210" s="23"/>
      <c r="W210" s="27"/>
      <c r="X210" s="28"/>
      <c r="Y210" s="23"/>
      <c r="AA210" s="27"/>
      <c r="AB210" s="28"/>
      <c r="AC210" s="23"/>
      <c r="AE210" s="22"/>
      <c r="AF210" s="27"/>
      <c r="AG210" s="29">
        <f t="shared" si="7"/>
        <v>1600</v>
      </c>
      <c r="AH210" s="22">
        <f t="shared" si="6"/>
        <v>1050</v>
      </c>
      <c r="AI210" s="113" t="s">
        <v>34</v>
      </c>
      <c r="AJ210" s="37" t="s">
        <v>613</v>
      </c>
      <c r="AK210" s="37" t="s">
        <v>117</v>
      </c>
      <c r="AL210" s="37" t="s">
        <v>167</v>
      </c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  <c r="BN210" s="37"/>
      <c r="BO210" s="37"/>
      <c r="BP210" s="37"/>
      <c r="BQ210" s="37"/>
      <c r="BR210" s="37"/>
      <c r="BS210" s="37"/>
      <c r="BT210" s="37"/>
      <c r="BU210" s="37"/>
      <c r="BV210" s="37"/>
      <c r="BW210" s="37"/>
      <c r="BX210" s="37"/>
      <c r="BY210" s="37"/>
      <c r="BZ210" s="37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  <c r="CL210" s="37"/>
      <c r="HU210" s="37"/>
    </row>
    <row r="211" spans="1:231" s="25" customFormat="1" x14ac:dyDescent="0.25">
      <c r="A211" s="14" t="s">
        <v>614</v>
      </c>
      <c r="B211" s="15" t="s">
        <v>86</v>
      </c>
      <c r="C211" s="16" t="s">
        <v>28</v>
      </c>
      <c r="D211" s="48"/>
      <c r="E211" s="18"/>
      <c r="F211" s="18"/>
      <c r="G211" s="15"/>
      <c r="H211" s="19">
        <v>43903</v>
      </c>
      <c r="I211" s="19">
        <v>43978</v>
      </c>
      <c r="J211" s="40">
        <v>43985</v>
      </c>
      <c r="K211" s="41">
        <v>2650</v>
      </c>
      <c r="L211" s="32" t="s">
        <v>615</v>
      </c>
      <c r="M211" s="33"/>
      <c r="N211" s="19"/>
      <c r="O211" s="32"/>
      <c r="P211" s="15" t="s">
        <v>50</v>
      </c>
      <c r="Q211" s="33">
        <v>260</v>
      </c>
      <c r="R211" s="34">
        <v>43970</v>
      </c>
      <c r="S211" s="35">
        <v>1300</v>
      </c>
      <c r="T211" s="28"/>
      <c r="U211" s="23"/>
      <c r="W211" s="27"/>
      <c r="X211" s="28"/>
      <c r="Y211" s="23"/>
      <c r="AA211" s="27"/>
      <c r="AB211" s="28"/>
      <c r="AC211" s="23"/>
      <c r="AE211" s="22"/>
      <c r="AF211" s="27"/>
      <c r="AG211" s="29">
        <f t="shared" si="7"/>
        <v>1300</v>
      </c>
      <c r="AH211" s="22">
        <f t="shared" si="6"/>
        <v>1350</v>
      </c>
      <c r="AI211" s="113" t="s">
        <v>34</v>
      </c>
      <c r="AJ211" s="37" t="s">
        <v>35</v>
      </c>
      <c r="AK211" s="37" t="s">
        <v>616</v>
      </c>
      <c r="AL211" s="37" t="s">
        <v>98</v>
      </c>
      <c r="AM211" s="37"/>
      <c r="AN211" s="37"/>
      <c r="AO211" s="114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  <c r="BO211" s="37"/>
      <c r="BP211" s="37"/>
      <c r="BQ211" s="37"/>
      <c r="BR211" s="37"/>
      <c r="BS211" s="37"/>
      <c r="BT211" s="37"/>
      <c r="BU211" s="37"/>
      <c r="BV211" s="37"/>
      <c r="BW211" s="37"/>
      <c r="BX211" s="37"/>
      <c r="BY211" s="37"/>
      <c r="BZ211" s="37"/>
      <c r="CA211" s="37"/>
      <c r="CB211" s="37"/>
      <c r="CC211" s="37"/>
      <c r="CD211" s="37"/>
      <c r="CE211" s="37"/>
      <c r="CF211" s="37"/>
      <c r="CG211" s="37"/>
      <c r="CH211" s="37"/>
      <c r="CI211" s="37"/>
      <c r="CJ211" s="37"/>
      <c r="CK211" s="37"/>
      <c r="CL211" s="37"/>
      <c r="HU211" s="37"/>
      <c r="HV211" s="15"/>
      <c r="HW211" s="15"/>
    </row>
    <row r="212" spans="1:231" s="25" customFormat="1" x14ac:dyDescent="0.25">
      <c r="A212" s="14" t="s">
        <v>617</v>
      </c>
      <c r="B212" s="15" t="s">
        <v>86</v>
      </c>
      <c r="C212" s="16" t="s">
        <v>28</v>
      </c>
      <c r="D212" s="48"/>
      <c r="E212" s="18"/>
      <c r="F212" s="18"/>
      <c r="G212" s="15"/>
      <c r="H212" s="19">
        <v>43871</v>
      </c>
      <c r="I212" s="19">
        <v>43962</v>
      </c>
      <c r="J212" s="40">
        <v>43906</v>
      </c>
      <c r="K212" s="41">
        <v>2650</v>
      </c>
      <c r="L212" s="32" t="s">
        <v>42</v>
      </c>
      <c r="M212" s="33">
        <v>6</v>
      </c>
      <c r="N212" s="19">
        <v>43921</v>
      </c>
      <c r="O212" s="32">
        <v>800</v>
      </c>
      <c r="P212" s="15" t="s">
        <v>50</v>
      </c>
      <c r="Q212" s="33">
        <v>184</v>
      </c>
      <c r="R212" s="34">
        <v>43900</v>
      </c>
      <c r="S212" s="35">
        <v>1400</v>
      </c>
      <c r="T212" s="42"/>
      <c r="U212" s="33"/>
      <c r="V212" s="15"/>
      <c r="W212" s="35"/>
      <c r="X212" s="42"/>
      <c r="Y212" s="33"/>
      <c r="Z212" s="15"/>
      <c r="AA212" s="27"/>
      <c r="AB212" s="42"/>
      <c r="AC212" s="33"/>
      <c r="AD212" s="15"/>
      <c r="AE212" s="32"/>
      <c r="AF212" s="35"/>
      <c r="AG212" s="47">
        <f t="shared" si="7"/>
        <v>2200</v>
      </c>
      <c r="AH212" s="32">
        <f t="shared" si="6"/>
        <v>450</v>
      </c>
      <c r="AI212" s="113" t="s">
        <v>34</v>
      </c>
      <c r="AJ212" s="37" t="s">
        <v>117</v>
      </c>
      <c r="AK212" s="37"/>
      <c r="AL212" s="114"/>
      <c r="AM212" s="114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  <c r="BM212" s="37"/>
      <c r="BN212" s="37"/>
      <c r="BO212" s="37"/>
      <c r="BP212" s="37"/>
      <c r="BQ212" s="37"/>
      <c r="BR212" s="37"/>
      <c r="BS212" s="37"/>
      <c r="BT212" s="37"/>
      <c r="BU212" s="37"/>
      <c r="BV212" s="37"/>
      <c r="BW212" s="37"/>
      <c r="BX212" s="37"/>
      <c r="BY212" s="37"/>
      <c r="BZ212" s="37"/>
      <c r="CA212" s="37"/>
      <c r="CB212" s="37"/>
      <c r="CC212" s="37"/>
      <c r="CD212" s="37"/>
      <c r="CE212" s="37"/>
      <c r="CF212" s="37"/>
      <c r="CG212" s="37"/>
      <c r="CH212" s="37"/>
      <c r="CI212" s="37"/>
      <c r="CJ212" s="37"/>
      <c r="CK212" s="37"/>
      <c r="CL212" s="37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5"/>
      <c r="DQ212" s="15"/>
      <c r="DR212" s="15"/>
      <c r="DS212" s="15"/>
      <c r="DT212" s="15"/>
      <c r="DU212" s="15"/>
      <c r="DV212" s="15"/>
      <c r="DW212" s="15"/>
      <c r="DX212" s="15"/>
      <c r="DY212" s="15"/>
      <c r="DZ212" s="15"/>
      <c r="EA212" s="15"/>
      <c r="EB212" s="15"/>
      <c r="EC212" s="15"/>
      <c r="ED212" s="15"/>
      <c r="EE212" s="15"/>
      <c r="EF212" s="15"/>
      <c r="EG212" s="15"/>
      <c r="EH212" s="15"/>
      <c r="EI212" s="15"/>
      <c r="EJ212" s="15"/>
      <c r="EK212" s="15"/>
      <c r="EL212" s="15"/>
      <c r="EM212" s="15"/>
      <c r="EN212" s="15"/>
      <c r="EO212" s="15"/>
      <c r="EP212" s="15"/>
      <c r="EQ212" s="15"/>
      <c r="ER212" s="15"/>
      <c r="ES212" s="15"/>
      <c r="ET212" s="15"/>
      <c r="EU212" s="15"/>
      <c r="EV212" s="15"/>
      <c r="EW212" s="15"/>
      <c r="EX212" s="15"/>
      <c r="EY212" s="15"/>
      <c r="EZ212" s="15"/>
      <c r="FA212" s="15"/>
      <c r="FB212" s="15"/>
      <c r="FC212" s="15"/>
      <c r="FD212" s="15"/>
      <c r="FE212" s="15"/>
      <c r="FF212" s="15"/>
      <c r="FG212" s="15"/>
      <c r="FH212" s="15"/>
      <c r="FI212" s="15"/>
      <c r="FJ212" s="15"/>
      <c r="FK212" s="15"/>
      <c r="FL212" s="15"/>
      <c r="FM212" s="15"/>
      <c r="FN212" s="15"/>
      <c r="FO212" s="15"/>
      <c r="FP212" s="15"/>
      <c r="FQ212" s="15"/>
      <c r="FR212" s="15"/>
      <c r="FS212" s="15"/>
      <c r="FT212" s="15"/>
      <c r="FU212" s="15"/>
      <c r="FV212" s="15"/>
      <c r="FW212" s="15"/>
      <c r="FX212" s="15"/>
      <c r="FY212" s="15"/>
      <c r="FZ212" s="15"/>
      <c r="GA212" s="15"/>
      <c r="GB212" s="15"/>
      <c r="GC212" s="15"/>
      <c r="GD212" s="15"/>
      <c r="GE212" s="15"/>
      <c r="GF212" s="15"/>
      <c r="GG212" s="15"/>
      <c r="GH212" s="15"/>
      <c r="GI212" s="15"/>
      <c r="GJ212" s="15"/>
      <c r="GK212" s="15"/>
      <c r="GL212" s="15"/>
      <c r="GM212" s="15"/>
      <c r="GN212" s="15"/>
      <c r="GO212" s="15"/>
      <c r="GP212" s="15"/>
      <c r="GQ212" s="15"/>
      <c r="GR212" s="15"/>
      <c r="GS212" s="15"/>
      <c r="GT212" s="15"/>
      <c r="GU212" s="15"/>
      <c r="GV212" s="15"/>
      <c r="GW212" s="15"/>
      <c r="GX212" s="15"/>
      <c r="GY212" s="15"/>
      <c r="GZ212" s="15"/>
      <c r="HA212" s="15"/>
      <c r="HB212" s="15"/>
      <c r="HC212" s="15"/>
      <c r="HD212" s="15"/>
      <c r="HE212" s="15"/>
      <c r="HF212" s="15"/>
      <c r="HG212" s="15"/>
      <c r="HH212" s="15"/>
      <c r="HI212" s="15"/>
      <c r="HJ212" s="15"/>
      <c r="HK212" s="15"/>
      <c r="HL212" s="15"/>
      <c r="HM212" s="15"/>
      <c r="HN212" s="15"/>
      <c r="HO212" s="15"/>
      <c r="HP212" s="15"/>
      <c r="HQ212" s="15"/>
      <c r="HR212" s="15"/>
      <c r="HS212" s="15"/>
      <c r="HT212" s="15"/>
    </row>
    <row r="213" spans="1:231" s="15" customFormat="1" x14ac:dyDescent="0.25">
      <c r="A213" s="14" t="s">
        <v>618</v>
      </c>
      <c r="B213" s="15" t="s">
        <v>86</v>
      </c>
      <c r="C213" s="16" t="s">
        <v>28</v>
      </c>
      <c r="D213" s="48"/>
      <c r="E213" s="18"/>
      <c r="F213" s="18"/>
      <c r="H213" s="19">
        <v>43873</v>
      </c>
      <c r="I213" s="19">
        <v>43971</v>
      </c>
      <c r="J213" s="40">
        <v>43906</v>
      </c>
      <c r="K213" s="41">
        <v>2650</v>
      </c>
      <c r="L213" s="32" t="s">
        <v>42</v>
      </c>
      <c r="M213" s="33">
        <v>6</v>
      </c>
      <c r="N213" s="19">
        <v>43921</v>
      </c>
      <c r="O213" s="32">
        <v>600</v>
      </c>
      <c r="P213" s="15" t="s">
        <v>50</v>
      </c>
      <c r="Q213" s="33">
        <v>188</v>
      </c>
      <c r="R213" s="34">
        <v>43900</v>
      </c>
      <c r="S213" s="35">
        <v>1300</v>
      </c>
      <c r="T213" s="42"/>
      <c r="U213" s="33"/>
      <c r="W213" s="35"/>
      <c r="X213" s="42"/>
      <c r="Y213" s="33"/>
      <c r="AA213" s="27"/>
      <c r="AB213" s="42"/>
      <c r="AC213" s="33"/>
      <c r="AE213" s="32"/>
      <c r="AF213" s="35"/>
      <c r="AG213" s="47">
        <f t="shared" si="7"/>
        <v>1900</v>
      </c>
      <c r="AH213" s="32">
        <f t="shared" si="6"/>
        <v>750</v>
      </c>
      <c r="AI213" s="120" t="s">
        <v>190</v>
      </c>
      <c r="AJ213" s="37" t="s">
        <v>66</v>
      </c>
      <c r="AK213" s="37" t="s">
        <v>169</v>
      </c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  <c r="BM213" s="37"/>
      <c r="BN213" s="37"/>
      <c r="BO213" s="37"/>
      <c r="BP213" s="37"/>
      <c r="BQ213" s="37"/>
      <c r="BR213" s="37"/>
      <c r="BS213" s="37"/>
      <c r="BT213" s="37"/>
      <c r="BU213" s="37"/>
      <c r="BV213" s="37"/>
      <c r="BW213" s="37"/>
      <c r="BX213" s="37"/>
      <c r="BY213" s="37"/>
      <c r="BZ213" s="37"/>
      <c r="CA213" s="37"/>
      <c r="CB213" s="37"/>
      <c r="CC213" s="37"/>
      <c r="CD213" s="37"/>
      <c r="CE213" s="37"/>
      <c r="CF213" s="37"/>
      <c r="CG213" s="37"/>
      <c r="CH213" s="37"/>
      <c r="CI213" s="37"/>
      <c r="CJ213" s="37"/>
      <c r="CK213" s="37"/>
      <c r="CL213" s="37"/>
      <c r="CM213" s="37"/>
      <c r="CN213" s="37"/>
      <c r="CO213" s="37"/>
      <c r="CP213" s="37"/>
      <c r="CQ213" s="37"/>
      <c r="CR213" s="37"/>
      <c r="CS213" s="37"/>
      <c r="CT213" s="37"/>
      <c r="CU213" s="37"/>
      <c r="CV213" s="37"/>
      <c r="CW213" s="37"/>
      <c r="CX213" s="37"/>
      <c r="CY213" s="37"/>
      <c r="CZ213" s="37"/>
      <c r="DA213" s="37"/>
      <c r="DB213" s="37"/>
      <c r="DC213" s="37"/>
      <c r="DD213" s="37"/>
      <c r="DE213" s="37"/>
      <c r="DF213" s="37"/>
      <c r="DG213" s="37"/>
      <c r="DH213" s="37"/>
      <c r="DI213" s="37"/>
      <c r="DJ213" s="37"/>
      <c r="DK213" s="37"/>
      <c r="DL213" s="37"/>
      <c r="DM213" s="37"/>
      <c r="DN213" s="37"/>
      <c r="DO213" s="37"/>
      <c r="DP213" s="37"/>
      <c r="DQ213" s="37"/>
      <c r="DR213" s="37"/>
      <c r="DS213" s="37"/>
      <c r="DT213" s="37"/>
      <c r="DU213" s="37"/>
      <c r="DV213" s="37"/>
      <c r="DW213" s="37"/>
      <c r="DX213" s="37"/>
      <c r="DY213" s="37"/>
      <c r="DZ213" s="37"/>
      <c r="EA213" s="37"/>
      <c r="HV213" s="37"/>
      <c r="HW213" s="37"/>
    </row>
    <row r="214" spans="1:231" s="25" customFormat="1" x14ac:dyDescent="0.25">
      <c r="A214" s="14" t="s">
        <v>619</v>
      </c>
      <c r="B214" s="15" t="s">
        <v>86</v>
      </c>
      <c r="C214" s="16" t="s">
        <v>28</v>
      </c>
      <c r="D214" s="48"/>
      <c r="E214" s="48"/>
      <c r="F214" s="18" t="s">
        <v>70</v>
      </c>
      <c r="G214" s="15" t="s">
        <v>267</v>
      </c>
      <c r="H214" s="19">
        <v>43880</v>
      </c>
      <c r="I214" s="19">
        <v>44000</v>
      </c>
      <c r="J214" s="40">
        <v>43906</v>
      </c>
      <c r="K214" s="41">
        <v>2650</v>
      </c>
      <c r="L214" s="32" t="s">
        <v>42</v>
      </c>
      <c r="M214" s="33">
        <v>6</v>
      </c>
      <c r="N214" s="19">
        <v>43921</v>
      </c>
      <c r="O214" s="32">
        <v>600</v>
      </c>
      <c r="P214" s="15" t="s">
        <v>50</v>
      </c>
      <c r="Q214" s="33">
        <v>189</v>
      </c>
      <c r="R214" s="34">
        <v>43900</v>
      </c>
      <c r="S214" s="35">
        <v>1200</v>
      </c>
      <c r="T214" s="42"/>
      <c r="U214" s="33"/>
      <c r="V214" s="15"/>
      <c r="W214" s="35"/>
      <c r="X214" s="42"/>
      <c r="Y214" s="33"/>
      <c r="Z214" s="15"/>
      <c r="AA214" s="27"/>
      <c r="AB214" s="42"/>
      <c r="AC214" s="33"/>
      <c r="AD214" s="15"/>
      <c r="AE214" s="32"/>
      <c r="AF214" s="35"/>
      <c r="AG214" s="47">
        <f t="shared" si="7"/>
        <v>1800</v>
      </c>
      <c r="AH214" s="32">
        <f t="shared" si="6"/>
        <v>850</v>
      </c>
      <c r="AI214" s="113" t="s">
        <v>34</v>
      </c>
      <c r="AJ214" s="37" t="s">
        <v>276</v>
      </c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  <c r="BM214" s="37"/>
      <c r="BN214" s="37"/>
      <c r="BO214" s="37"/>
      <c r="BP214" s="37"/>
      <c r="BQ214" s="37"/>
      <c r="BR214" s="37"/>
      <c r="BS214" s="37"/>
      <c r="BT214" s="37"/>
      <c r="BU214" s="37"/>
      <c r="BV214" s="37"/>
      <c r="BW214" s="37"/>
      <c r="BX214" s="37"/>
      <c r="BY214" s="37"/>
      <c r="BZ214" s="37"/>
      <c r="CA214" s="37"/>
      <c r="CB214" s="37"/>
      <c r="CC214" s="37"/>
      <c r="CD214" s="37"/>
      <c r="CE214" s="37"/>
      <c r="CF214" s="37"/>
      <c r="CG214" s="37"/>
      <c r="CH214" s="37"/>
      <c r="CI214" s="37"/>
      <c r="CJ214" s="37"/>
      <c r="CK214" s="37"/>
      <c r="CL214" s="37"/>
      <c r="CM214" s="37"/>
      <c r="CN214" s="37"/>
      <c r="CO214" s="37"/>
      <c r="CP214" s="37"/>
      <c r="CQ214" s="37"/>
      <c r="CR214" s="37"/>
      <c r="CS214" s="37"/>
      <c r="CT214" s="37"/>
      <c r="CU214" s="37"/>
      <c r="CV214" s="37"/>
      <c r="CW214" s="37"/>
      <c r="CX214" s="37"/>
      <c r="CY214" s="37"/>
      <c r="CZ214" s="37"/>
      <c r="DA214" s="37"/>
      <c r="DB214" s="37"/>
      <c r="DC214" s="37"/>
      <c r="DD214" s="37"/>
      <c r="DE214" s="37"/>
      <c r="DF214" s="37"/>
      <c r="DG214" s="37"/>
      <c r="DH214" s="37"/>
      <c r="DI214" s="37"/>
      <c r="DJ214" s="37"/>
      <c r="DK214" s="37"/>
      <c r="DL214" s="37"/>
      <c r="DM214" s="37"/>
      <c r="DN214" s="37"/>
      <c r="DO214" s="37"/>
      <c r="DP214" s="37"/>
      <c r="DQ214" s="37"/>
      <c r="DR214" s="37"/>
      <c r="DS214" s="37"/>
      <c r="DT214" s="37"/>
      <c r="DU214" s="37"/>
      <c r="DV214" s="37"/>
      <c r="DW214" s="37"/>
      <c r="DX214" s="37"/>
      <c r="DY214" s="37"/>
      <c r="DZ214" s="37"/>
      <c r="EA214" s="37"/>
      <c r="EB214" s="15"/>
      <c r="EC214" s="15"/>
      <c r="ED214" s="15"/>
      <c r="EE214" s="15"/>
      <c r="EF214" s="15"/>
      <c r="EG214" s="15"/>
      <c r="EH214" s="15"/>
      <c r="EI214" s="15"/>
      <c r="EJ214" s="15"/>
      <c r="EK214" s="15"/>
      <c r="EL214" s="15"/>
      <c r="EM214" s="15"/>
      <c r="EN214" s="15"/>
      <c r="EO214" s="15"/>
      <c r="EP214" s="15"/>
      <c r="EQ214" s="15"/>
      <c r="ER214" s="15"/>
      <c r="ES214" s="15"/>
      <c r="ET214" s="15"/>
      <c r="EU214" s="15"/>
      <c r="EV214" s="15"/>
      <c r="EW214" s="15"/>
      <c r="EX214" s="15"/>
      <c r="EY214" s="15"/>
      <c r="EZ214" s="15"/>
      <c r="FA214" s="15"/>
      <c r="FB214" s="15"/>
      <c r="FC214" s="15"/>
      <c r="FD214" s="15"/>
      <c r="FE214" s="15"/>
      <c r="FF214" s="15"/>
      <c r="FG214" s="15"/>
      <c r="FH214" s="15"/>
      <c r="FI214" s="15"/>
      <c r="FJ214" s="15"/>
      <c r="FK214" s="15"/>
      <c r="FL214" s="15"/>
      <c r="FM214" s="15"/>
      <c r="FN214" s="15"/>
      <c r="FO214" s="15"/>
      <c r="FP214" s="15"/>
      <c r="FQ214" s="15"/>
      <c r="FR214" s="15"/>
      <c r="FS214" s="15"/>
      <c r="FT214" s="15"/>
      <c r="FU214" s="15"/>
      <c r="FV214" s="15"/>
      <c r="FW214" s="15"/>
      <c r="FX214" s="15"/>
      <c r="FY214" s="15"/>
      <c r="FZ214" s="15"/>
      <c r="GA214" s="15"/>
      <c r="GB214" s="15"/>
      <c r="GC214" s="15"/>
      <c r="GD214" s="15"/>
      <c r="GE214" s="15"/>
      <c r="GF214" s="15"/>
      <c r="GG214" s="15"/>
      <c r="GH214" s="15"/>
      <c r="GI214" s="15"/>
      <c r="GJ214" s="15"/>
      <c r="GK214" s="15"/>
      <c r="GL214" s="15"/>
      <c r="GM214" s="15"/>
      <c r="GN214" s="15"/>
      <c r="GO214" s="15"/>
      <c r="GP214" s="15"/>
      <c r="GQ214" s="15"/>
      <c r="GR214" s="15"/>
      <c r="GS214" s="15"/>
      <c r="GT214" s="15"/>
      <c r="GU214" s="15"/>
      <c r="GV214" s="15"/>
      <c r="GW214" s="15"/>
      <c r="GX214" s="15"/>
      <c r="GY214" s="15"/>
      <c r="GZ214" s="15"/>
      <c r="HA214" s="15"/>
      <c r="HB214" s="15"/>
      <c r="HC214" s="15"/>
      <c r="HD214" s="15"/>
      <c r="HE214" s="15"/>
      <c r="HF214" s="15"/>
      <c r="HG214" s="15"/>
      <c r="HH214" s="15"/>
      <c r="HI214" s="15"/>
      <c r="HJ214" s="15"/>
      <c r="HK214" s="15"/>
      <c r="HL214" s="15"/>
      <c r="HM214" s="15"/>
      <c r="HN214" s="15"/>
      <c r="HO214" s="15"/>
      <c r="HP214" s="15"/>
      <c r="HQ214" s="15"/>
      <c r="HR214" s="15"/>
      <c r="HS214" s="15"/>
      <c r="HT214" s="15"/>
      <c r="HU214" s="15"/>
      <c r="HV214" s="37"/>
      <c r="HW214" s="37"/>
    </row>
    <row r="215" spans="1:231" s="25" customFormat="1" x14ac:dyDescent="0.25">
      <c r="A215" s="14" t="s">
        <v>620</v>
      </c>
      <c r="B215" s="15" t="s">
        <v>86</v>
      </c>
      <c r="C215" s="16" t="s">
        <v>28</v>
      </c>
      <c r="D215" s="48"/>
      <c r="E215" s="18"/>
      <c r="F215" s="18"/>
      <c r="G215" s="15"/>
      <c r="H215" s="19">
        <v>43882</v>
      </c>
      <c r="I215" s="19">
        <v>43964</v>
      </c>
      <c r="J215" s="40">
        <v>43949</v>
      </c>
      <c r="K215" s="41">
        <v>2650</v>
      </c>
      <c r="L215" s="32" t="s">
        <v>62</v>
      </c>
      <c r="M215" s="33">
        <v>3</v>
      </c>
      <c r="N215" s="19">
        <v>43889</v>
      </c>
      <c r="O215" s="32">
        <v>600</v>
      </c>
      <c r="P215" s="15" t="s">
        <v>50</v>
      </c>
      <c r="Q215" s="33">
        <v>221</v>
      </c>
      <c r="R215" s="34">
        <v>43937</v>
      </c>
      <c r="S215" s="35">
        <v>1200</v>
      </c>
      <c r="T215" s="42"/>
      <c r="U215" s="33"/>
      <c r="V215" s="15"/>
      <c r="W215" s="35"/>
      <c r="X215" s="28"/>
      <c r="Y215" s="23"/>
      <c r="AA215" s="27"/>
      <c r="AB215" s="28"/>
      <c r="AC215" s="23"/>
      <c r="AE215" s="22"/>
      <c r="AF215" s="27"/>
      <c r="AG215" s="29">
        <f t="shared" si="7"/>
        <v>1800</v>
      </c>
      <c r="AH215" s="22">
        <f t="shared" si="6"/>
        <v>850</v>
      </c>
      <c r="AI215" s="113" t="s">
        <v>34</v>
      </c>
      <c r="AJ215" s="37" t="s">
        <v>64</v>
      </c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  <c r="BO215" s="37"/>
      <c r="BP215" s="37"/>
      <c r="BQ215" s="37"/>
      <c r="BR215" s="37"/>
      <c r="BS215" s="37"/>
      <c r="BT215" s="37"/>
      <c r="BU215" s="37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  <c r="CL215" s="37"/>
      <c r="CM215" s="37"/>
      <c r="CN215" s="37"/>
      <c r="CO215" s="37"/>
      <c r="CP215" s="37"/>
      <c r="CQ215" s="37"/>
      <c r="CR215" s="37"/>
      <c r="CS215" s="37"/>
      <c r="CT215" s="37"/>
      <c r="CU215" s="37"/>
      <c r="CV215" s="37"/>
      <c r="CW215" s="37"/>
      <c r="CX215" s="37"/>
      <c r="CY215" s="37"/>
      <c r="CZ215" s="37"/>
      <c r="DA215" s="37"/>
      <c r="DB215" s="37"/>
      <c r="DC215" s="37"/>
      <c r="DD215" s="37"/>
      <c r="DE215" s="37"/>
      <c r="DF215" s="37"/>
      <c r="DG215" s="37"/>
      <c r="DH215" s="37"/>
      <c r="DI215" s="37"/>
      <c r="DJ215" s="37"/>
      <c r="DK215" s="37"/>
      <c r="DL215" s="37"/>
      <c r="DM215" s="37"/>
      <c r="DN215" s="37"/>
      <c r="DO215" s="37"/>
      <c r="DP215" s="37"/>
      <c r="DQ215" s="37"/>
      <c r="DR215" s="37"/>
      <c r="DS215" s="37"/>
      <c r="DT215" s="37"/>
      <c r="DU215" s="37"/>
      <c r="DV215" s="37"/>
      <c r="DW215" s="37"/>
      <c r="DX215" s="37"/>
      <c r="DY215" s="37"/>
      <c r="DZ215" s="37"/>
      <c r="EA215" s="37"/>
      <c r="HU215" s="37"/>
      <c r="HV215" s="38"/>
      <c r="HW215" s="38"/>
    </row>
    <row r="216" spans="1:231" s="25" customFormat="1" x14ac:dyDescent="0.25">
      <c r="A216" s="1" t="s">
        <v>621</v>
      </c>
      <c r="B216" s="15" t="s">
        <v>86</v>
      </c>
      <c r="C216" s="88" t="s">
        <v>28</v>
      </c>
      <c r="D216" s="48"/>
      <c r="E216" s="88"/>
      <c r="F216" s="18" t="s">
        <v>87</v>
      </c>
      <c r="G216" s="15" t="s">
        <v>267</v>
      </c>
      <c r="H216" s="5">
        <v>43901</v>
      </c>
      <c r="I216" s="19">
        <v>43993</v>
      </c>
      <c r="J216" s="40">
        <v>43997</v>
      </c>
      <c r="K216" s="121">
        <v>2650</v>
      </c>
      <c r="L216" s="32" t="s">
        <v>563</v>
      </c>
      <c r="M216" s="33">
        <v>5</v>
      </c>
      <c r="N216" s="19">
        <v>44012</v>
      </c>
      <c r="O216" s="32">
        <v>500</v>
      </c>
      <c r="P216" s="2" t="s">
        <v>50</v>
      </c>
      <c r="Q216" s="62">
        <v>278</v>
      </c>
      <c r="R216" s="34">
        <v>43984</v>
      </c>
      <c r="S216" s="35">
        <v>1300</v>
      </c>
      <c r="T216" s="66"/>
      <c r="U216" s="63"/>
      <c r="V216" s="12"/>
      <c r="W216" s="65"/>
      <c r="X216" s="66"/>
      <c r="Y216" s="63"/>
      <c r="Z216" s="12"/>
      <c r="AA216" s="65"/>
      <c r="AB216" s="66"/>
      <c r="AC216" s="63"/>
      <c r="AD216" s="12"/>
      <c r="AE216" s="70"/>
      <c r="AF216" s="65"/>
      <c r="AG216" s="71">
        <f t="shared" si="7"/>
        <v>1800</v>
      </c>
      <c r="AH216" s="70">
        <f t="shared" si="6"/>
        <v>850</v>
      </c>
      <c r="AI216" s="122" t="s">
        <v>34</v>
      </c>
      <c r="AJ216" s="10" t="s">
        <v>117</v>
      </c>
      <c r="AK216" s="10" t="s">
        <v>279</v>
      </c>
      <c r="AL216" s="10" t="s">
        <v>167</v>
      </c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  <c r="GK216" s="10"/>
      <c r="GL216" s="10"/>
      <c r="GM216" s="10"/>
      <c r="GN216" s="10"/>
      <c r="GO216" s="10"/>
      <c r="GP216" s="10"/>
      <c r="GQ216" s="10"/>
      <c r="GR216" s="10"/>
      <c r="GS216" s="10"/>
      <c r="GT216" s="10"/>
      <c r="GU216" s="10"/>
      <c r="GV216" s="10"/>
      <c r="GW216" s="10"/>
      <c r="GX216" s="10"/>
      <c r="GY216" s="10"/>
      <c r="GZ216" s="10"/>
      <c r="HA216" s="10"/>
      <c r="HB216" s="10"/>
      <c r="HC216" s="10"/>
      <c r="HD216" s="10"/>
      <c r="HE216" s="10"/>
      <c r="HF216" s="10"/>
      <c r="HG216" s="10"/>
      <c r="HH216" s="10"/>
      <c r="HI216" s="10"/>
      <c r="HJ216" s="10"/>
      <c r="HK216" s="10"/>
      <c r="HL216" s="10"/>
      <c r="HM216" s="10"/>
      <c r="HN216" s="10"/>
      <c r="HO216" s="10"/>
      <c r="HP216" s="10"/>
      <c r="HQ216" s="10"/>
      <c r="HR216" s="10"/>
      <c r="HS216" s="10"/>
      <c r="HT216" s="10"/>
      <c r="HU216" s="10"/>
    </row>
    <row r="217" spans="1:231" s="25" customFormat="1" x14ac:dyDescent="0.25">
      <c r="A217" s="14" t="s">
        <v>622</v>
      </c>
      <c r="B217" s="15" t="s">
        <v>86</v>
      </c>
      <c r="C217" s="16" t="s">
        <v>28</v>
      </c>
      <c r="D217" s="48"/>
      <c r="E217" s="18"/>
      <c r="F217" s="18" t="s">
        <v>70</v>
      </c>
      <c r="G217" s="15"/>
      <c r="H217" s="19">
        <v>43903</v>
      </c>
      <c r="I217" s="19">
        <v>44006</v>
      </c>
      <c r="J217" s="40">
        <v>44011</v>
      </c>
      <c r="K217" s="41">
        <v>2650</v>
      </c>
      <c r="L217" s="32" t="s">
        <v>615</v>
      </c>
      <c r="M217" s="33"/>
      <c r="N217" s="19"/>
      <c r="O217" s="32"/>
      <c r="P217" s="15" t="s">
        <v>50</v>
      </c>
      <c r="Q217" s="33">
        <v>280</v>
      </c>
      <c r="R217" s="34">
        <v>43994</v>
      </c>
      <c r="S217" s="35">
        <v>1400</v>
      </c>
      <c r="T217" s="28"/>
      <c r="U217" s="23"/>
      <c r="W217" s="27"/>
      <c r="X217" s="28"/>
      <c r="Y217" s="23"/>
      <c r="AA217" s="27"/>
      <c r="AB217" s="28"/>
      <c r="AC217" s="23"/>
      <c r="AE217" s="22"/>
      <c r="AF217" s="27"/>
      <c r="AG217" s="29">
        <f t="shared" si="7"/>
        <v>1400</v>
      </c>
      <c r="AH217" s="22">
        <f t="shared" si="6"/>
        <v>1250</v>
      </c>
      <c r="AI217" s="113" t="s">
        <v>34</v>
      </c>
      <c r="AJ217" s="37" t="s">
        <v>211</v>
      </c>
      <c r="AK217" s="37" t="s">
        <v>66</v>
      </c>
      <c r="AL217" s="37" t="s">
        <v>623</v>
      </c>
      <c r="AM217" s="37"/>
      <c r="AN217"/>
      <c r="AO21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  <c r="BM217" s="37"/>
      <c r="BN217" s="37"/>
      <c r="BO217" s="37"/>
      <c r="BP217" s="37"/>
      <c r="BQ217" s="37"/>
      <c r="BR217" s="37"/>
      <c r="BS217" s="37"/>
      <c r="BT217" s="37"/>
      <c r="BU217" s="37"/>
      <c r="BV217" s="37"/>
      <c r="BW217" s="37"/>
      <c r="BX217" s="37"/>
      <c r="BY217" s="37"/>
      <c r="BZ217" s="37"/>
      <c r="CA217" s="37"/>
      <c r="CB217" s="37"/>
      <c r="CC217" s="37"/>
      <c r="CD217" s="37"/>
      <c r="CE217" s="37"/>
      <c r="CF217" s="37"/>
      <c r="CG217" s="37"/>
      <c r="CH217" s="37"/>
      <c r="CI217" s="37"/>
      <c r="CJ217" s="37"/>
      <c r="CK217" s="37"/>
      <c r="CL217" s="37"/>
      <c r="HV217" s="37"/>
      <c r="HW217" s="37"/>
    </row>
    <row r="218" spans="1:231" s="25" customFormat="1" x14ac:dyDescent="0.25">
      <c r="A218" s="14" t="s">
        <v>624</v>
      </c>
      <c r="B218" s="15" t="s">
        <v>86</v>
      </c>
      <c r="C218" s="16" t="s">
        <v>28</v>
      </c>
      <c r="D218" s="48"/>
      <c r="E218" s="18"/>
      <c r="F218" s="18" t="s">
        <v>48</v>
      </c>
      <c r="G218" s="15"/>
      <c r="H218" s="19">
        <v>43990</v>
      </c>
      <c r="I218" s="19">
        <v>44021</v>
      </c>
      <c r="J218" s="40">
        <v>44025</v>
      </c>
      <c r="K218" s="41">
        <v>2650</v>
      </c>
      <c r="L218" s="22" t="s">
        <v>42</v>
      </c>
      <c r="M218" s="23"/>
      <c r="N218" s="24"/>
      <c r="O218" s="32">
        <v>300</v>
      </c>
      <c r="P218" s="15" t="s">
        <v>50</v>
      </c>
      <c r="Q218" s="33">
        <v>326</v>
      </c>
      <c r="R218" s="34">
        <v>44020</v>
      </c>
      <c r="S218" s="35">
        <v>1500</v>
      </c>
      <c r="T218" s="28"/>
      <c r="U218" s="23"/>
      <c r="W218" s="27"/>
      <c r="X218" s="28"/>
      <c r="Y218" s="23"/>
      <c r="AA218" s="27"/>
      <c r="AB218" s="28"/>
      <c r="AC218" s="23"/>
      <c r="AE218" s="22"/>
      <c r="AF218" s="27"/>
      <c r="AG218" s="29">
        <f t="shared" si="7"/>
        <v>1800</v>
      </c>
      <c r="AH218" s="22">
        <f t="shared" si="6"/>
        <v>850</v>
      </c>
      <c r="AI218" s="115" t="s">
        <v>34</v>
      </c>
      <c r="AJ218" s="25" t="s">
        <v>66</v>
      </c>
      <c r="AK218" s="25" t="s">
        <v>125</v>
      </c>
      <c r="AL218" s="25" t="s">
        <v>37</v>
      </c>
      <c r="AM218" s="25" t="s">
        <v>625</v>
      </c>
      <c r="AN218" s="25" t="s">
        <v>167</v>
      </c>
    </row>
    <row r="219" spans="1:231" s="15" customFormat="1" x14ac:dyDescent="0.25">
      <c r="A219" s="14" t="s">
        <v>626</v>
      </c>
      <c r="B219" s="15" t="s">
        <v>86</v>
      </c>
      <c r="C219" s="16" t="s">
        <v>28</v>
      </c>
      <c r="D219" s="17"/>
      <c r="E219" s="14"/>
      <c r="F219" s="18" t="s">
        <v>48</v>
      </c>
      <c r="H219" s="19">
        <v>43980</v>
      </c>
      <c r="I219" s="19">
        <v>44021</v>
      </c>
      <c r="J219" s="40">
        <v>44025</v>
      </c>
      <c r="K219" s="41">
        <v>2650</v>
      </c>
      <c r="L219" s="32" t="s">
        <v>563</v>
      </c>
      <c r="M219" s="33">
        <v>5</v>
      </c>
      <c r="N219" s="19">
        <v>44012</v>
      </c>
      <c r="O219" s="32">
        <v>500</v>
      </c>
      <c r="P219" s="15" t="s">
        <v>50</v>
      </c>
      <c r="Q219" s="33">
        <v>328</v>
      </c>
      <c r="R219" s="34">
        <v>44020</v>
      </c>
      <c r="S219" s="35">
        <v>1400</v>
      </c>
      <c r="T219" s="28"/>
      <c r="U219" s="23"/>
      <c r="V219" s="25"/>
      <c r="W219" s="27"/>
      <c r="X219" s="28"/>
      <c r="Y219" s="23"/>
      <c r="Z219" s="25"/>
      <c r="AA219" s="27"/>
      <c r="AB219" s="28"/>
      <c r="AC219" s="23"/>
      <c r="AD219" s="25"/>
      <c r="AE219" s="22"/>
      <c r="AF219" s="27"/>
      <c r="AG219" s="29">
        <f t="shared" si="7"/>
        <v>1900</v>
      </c>
      <c r="AH219" s="22">
        <f t="shared" si="6"/>
        <v>750</v>
      </c>
      <c r="AI219" s="115" t="s">
        <v>34</v>
      </c>
      <c r="AJ219" s="25" t="s">
        <v>35</v>
      </c>
      <c r="AK219" s="25" t="s">
        <v>627</v>
      </c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5"/>
      <c r="CA219" s="25"/>
      <c r="CB219" s="25"/>
      <c r="CC219" s="25"/>
      <c r="CD219" s="25"/>
      <c r="CE219" s="25"/>
      <c r="CF219" s="25"/>
      <c r="CG219" s="25"/>
      <c r="CH219" s="25"/>
      <c r="CI219" s="25"/>
      <c r="CJ219" s="25"/>
      <c r="CK219" s="25"/>
      <c r="CL219" s="25"/>
      <c r="CM219" s="25"/>
      <c r="CN219" s="25"/>
      <c r="CO219" s="25"/>
      <c r="CP219" s="25"/>
      <c r="CQ219" s="25"/>
      <c r="CR219" s="25"/>
      <c r="CS219" s="25"/>
      <c r="CT219" s="25"/>
      <c r="CU219" s="25"/>
      <c r="CV219" s="25"/>
      <c r="CW219" s="25"/>
      <c r="CX219" s="25"/>
      <c r="CY219" s="25"/>
      <c r="CZ219" s="25"/>
      <c r="DA219" s="25"/>
      <c r="DB219" s="25"/>
      <c r="DC219" s="25"/>
      <c r="DD219" s="25"/>
      <c r="DE219" s="25"/>
      <c r="DF219" s="25"/>
      <c r="DG219" s="25"/>
      <c r="DH219" s="25"/>
      <c r="DI219" s="25"/>
      <c r="DJ219" s="25"/>
      <c r="DK219" s="25"/>
      <c r="DL219" s="25"/>
      <c r="DM219" s="25"/>
      <c r="DN219" s="25"/>
      <c r="DO219" s="25"/>
      <c r="DP219" s="25"/>
      <c r="DQ219" s="25"/>
      <c r="DR219" s="25"/>
      <c r="DS219" s="25"/>
      <c r="DT219" s="25"/>
      <c r="DU219" s="25"/>
      <c r="DV219" s="25"/>
      <c r="DW219" s="25"/>
      <c r="DX219" s="25"/>
      <c r="DY219" s="25"/>
      <c r="DZ219" s="25"/>
      <c r="EA219" s="25"/>
      <c r="EB219" s="25"/>
      <c r="EC219" s="25"/>
      <c r="ED219" s="25"/>
      <c r="EE219" s="25"/>
      <c r="EF219" s="25"/>
      <c r="EG219" s="25"/>
      <c r="EH219" s="25"/>
      <c r="EI219" s="25"/>
      <c r="EJ219" s="25"/>
      <c r="EK219" s="25"/>
      <c r="EL219" s="25"/>
      <c r="EM219" s="25"/>
      <c r="EN219" s="25"/>
      <c r="EO219" s="25"/>
      <c r="EP219" s="25"/>
      <c r="EQ219" s="25"/>
      <c r="ER219" s="25"/>
      <c r="ES219" s="25"/>
      <c r="ET219" s="25"/>
      <c r="EU219" s="25"/>
      <c r="EV219" s="25"/>
      <c r="EW219" s="25"/>
      <c r="EX219" s="25"/>
      <c r="EY219" s="25"/>
      <c r="EZ219" s="25"/>
      <c r="FA219" s="25"/>
      <c r="FB219" s="25"/>
      <c r="FC219" s="25"/>
      <c r="FD219" s="25"/>
      <c r="FE219" s="25"/>
      <c r="FF219" s="25"/>
      <c r="FG219" s="25"/>
      <c r="FH219" s="25"/>
      <c r="FI219" s="25"/>
      <c r="FJ219" s="25"/>
      <c r="FK219" s="25"/>
      <c r="FL219" s="25"/>
      <c r="FM219" s="25"/>
      <c r="FN219" s="25"/>
      <c r="FO219" s="25"/>
      <c r="FP219" s="25"/>
      <c r="FQ219" s="25"/>
      <c r="FR219" s="25"/>
      <c r="FS219" s="25"/>
      <c r="FT219" s="25"/>
      <c r="FU219" s="25"/>
      <c r="FV219" s="25"/>
      <c r="FW219" s="25"/>
      <c r="FX219" s="25"/>
      <c r="FY219" s="25"/>
      <c r="FZ219" s="25"/>
      <c r="GA219" s="25"/>
      <c r="GB219" s="25"/>
      <c r="GC219" s="25"/>
      <c r="GD219" s="25"/>
      <c r="GE219" s="25"/>
      <c r="GF219" s="25"/>
      <c r="GG219" s="25"/>
      <c r="GH219" s="25"/>
      <c r="GI219" s="25"/>
      <c r="GJ219" s="25"/>
      <c r="GK219" s="25"/>
      <c r="GL219" s="25"/>
      <c r="GM219" s="25"/>
      <c r="GN219" s="25"/>
      <c r="GO219" s="25"/>
      <c r="GP219" s="25"/>
      <c r="GQ219" s="25"/>
      <c r="GR219" s="25"/>
      <c r="GS219" s="25"/>
      <c r="GT219" s="25"/>
      <c r="GU219" s="25"/>
      <c r="GV219" s="25"/>
      <c r="GW219" s="25"/>
      <c r="GX219" s="25"/>
      <c r="GY219" s="25"/>
      <c r="GZ219" s="25"/>
      <c r="HA219" s="25"/>
      <c r="HB219" s="25"/>
      <c r="HC219" s="25"/>
      <c r="HD219" s="25"/>
      <c r="HE219" s="25"/>
      <c r="HF219" s="25"/>
      <c r="HG219" s="25"/>
      <c r="HH219" s="25"/>
      <c r="HI219" s="25"/>
      <c r="HJ219" s="25"/>
      <c r="HK219" s="25"/>
      <c r="HL219" s="25"/>
      <c r="HM219" s="25"/>
      <c r="HN219" s="25"/>
      <c r="HO219" s="25"/>
      <c r="HP219" s="25"/>
      <c r="HQ219" s="25"/>
      <c r="HR219" s="25"/>
      <c r="HS219" s="25"/>
      <c r="HT219" s="25"/>
      <c r="HU219" s="25"/>
      <c r="HV219" s="37"/>
      <c r="HW219" s="37"/>
    </row>
    <row r="220" spans="1:231" s="25" customFormat="1" x14ac:dyDescent="0.25">
      <c r="A220" s="14" t="s">
        <v>628</v>
      </c>
      <c r="B220" s="15" t="s">
        <v>86</v>
      </c>
      <c r="C220" s="16" t="s">
        <v>28</v>
      </c>
      <c r="D220" s="48"/>
      <c r="E220" s="48"/>
      <c r="F220" s="18"/>
      <c r="G220" s="15"/>
      <c r="H220" s="19">
        <v>43882</v>
      </c>
      <c r="I220" s="19">
        <v>44000</v>
      </c>
      <c r="J220" s="40">
        <v>44004</v>
      </c>
      <c r="K220" s="41">
        <v>2650</v>
      </c>
      <c r="L220" s="32" t="s">
        <v>100</v>
      </c>
      <c r="M220" s="33">
        <v>4</v>
      </c>
      <c r="N220" s="19">
        <v>43917</v>
      </c>
      <c r="O220" s="32">
        <v>500</v>
      </c>
      <c r="P220" s="15" t="s">
        <v>50</v>
      </c>
      <c r="Q220" s="33">
        <v>262</v>
      </c>
      <c r="R220" s="34">
        <v>43970</v>
      </c>
      <c r="S220" s="35">
        <v>1500</v>
      </c>
      <c r="T220" s="28"/>
      <c r="U220" s="23"/>
      <c r="W220" s="27"/>
      <c r="X220" s="28"/>
      <c r="Y220" s="23"/>
      <c r="AA220" s="27"/>
      <c r="AB220" s="28"/>
      <c r="AC220" s="23"/>
      <c r="AE220" s="22"/>
      <c r="AF220" s="27"/>
      <c r="AG220" s="29">
        <f t="shared" si="7"/>
        <v>2000</v>
      </c>
      <c r="AH220" s="22">
        <f t="shared" si="6"/>
        <v>650</v>
      </c>
      <c r="AI220" s="113" t="s">
        <v>34</v>
      </c>
      <c r="AJ220" s="37" t="s">
        <v>629</v>
      </c>
      <c r="AK220" s="37" t="s">
        <v>630</v>
      </c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  <c r="BM220" s="37"/>
      <c r="BN220" s="37"/>
      <c r="BO220" s="37"/>
      <c r="BP220" s="37"/>
      <c r="BQ220" s="37"/>
      <c r="BR220" s="37"/>
      <c r="BS220" s="37"/>
      <c r="BT220" s="37"/>
      <c r="BU220" s="37"/>
      <c r="BV220" s="37"/>
      <c r="BW220" s="37"/>
      <c r="BX220" s="37"/>
      <c r="BY220" s="37"/>
      <c r="BZ220" s="37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  <c r="CL220" s="37"/>
      <c r="CM220" s="37"/>
      <c r="CN220" s="37"/>
      <c r="CO220" s="37"/>
      <c r="CP220" s="37"/>
      <c r="CQ220" s="37"/>
      <c r="CR220" s="37"/>
      <c r="CS220" s="37"/>
      <c r="CT220" s="37"/>
      <c r="CU220" s="37"/>
      <c r="CV220" s="37"/>
      <c r="CW220" s="37"/>
      <c r="CX220" s="37"/>
      <c r="CY220" s="37"/>
      <c r="CZ220" s="37"/>
      <c r="DA220" s="37"/>
      <c r="DB220" s="37"/>
      <c r="DC220" s="37"/>
      <c r="DD220" s="37"/>
      <c r="DE220" s="37"/>
      <c r="DF220" s="37"/>
      <c r="DG220" s="37"/>
      <c r="DH220" s="37"/>
      <c r="DI220" s="37"/>
      <c r="DJ220" s="37"/>
      <c r="DK220" s="37"/>
      <c r="DL220" s="37"/>
      <c r="DM220" s="37"/>
      <c r="DN220" s="37"/>
      <c r="DO220" s="37"/>
      <c r="DP220" s="37"/>
      <c r="DQ220" s="37"/>
      <c r="DR220" s="37"/>
      <c r="DS220" s="37"/>
      <c r="DT220" s="37"/>
      <c r="DU220" s="37"/>
      <c r="DV220" s="37"/>
      <c r="DW220" s="37"/>
      <c r="DX220" s="37"/>
      <c r="DY220" s="37"/>
      <c r="DZ220" s="37"/>
      <c r="EA220" s="37"/>
    </row>
    <row r="221" spans="1:231" s="25" customFormat="1" x14ac:dyDescent="0.25">
      <c r="A221" s="14" t="s">
        <v>631</v>
      </c>
      <c r="B221" s="15" t="s">
        <v>86</v>
      </c>
      <c r="C221" s="16" t="s">
        <v>53</v>
      </c>
      <c r="D221" s="48"/>
      <c r="E221" s="16"/>
      <c r="F221" s="16" t="s">
        <v>30</v>
      </c>
      <c r="G221" s="15"/>
      <c r="H221" s="19">
        <v>43903</v>
      </c>
      <c r="I221" s="19">
        <v>43991</v>
      </c>
      <c r="J221" s="40">
        <v>43997</v>
      </c>
      <c r="K221" s="41">
        <v>2650</v>
      </c>
      <c r="L221" s="32" t="s">
        <v>563</v>
      </c>
      <c r="M221" s="33">
        <v>5</v>
      </c>
      <c r="N221" s="19">
        <v>44012</v>
      </c>
      <c r="O221" s="32">
        <v>500</v>
      </c>
      <c r="P221" s="15" t="s">
        <v>50</v>
      </c>
      <c r="Q221" s="33">
        <v>261</v>
      </c>
      <c r="R221" s="34">
        <v>43970</v>
      </c>
      <c r="S221" s="32">
        <v>1400</v>
      </c>
      <c r="T221" s="28"/>
      <c r="U221" s="23"/>
      <c r="W221" s="27"/>
      <c r="X221" s="28"/>
      <c r="Y221" s="23"/>
      <c r="AA221" s="27"/>
      <c r="AB221" s="28"/>
      <c r="AC221" s="23"/>
      <c r="AE221" s="22"/>
      <c r="AF221" s="27"/>
      <c r="AG221" s="29">
        <f t="shared" si="7"/>
        <v>1900</v>
      </c>
      <c r="AH221" s="22">
        <f t="shared" si="6"/>
        <v>750</v>
      </c>
      <c r="AI221" s="113" t="s">
        <v>34</v>
      </c>
      <c r="AJ221" s="37" t="s">
        <v>106</v>
      </c>
      <c r="AK221" s="37" t="s">
        <v>35</v>
      </c>
      <c r="AL221" s="37" t="s">
        <v>632</v>
      </c>
      <c r="AM221" s="37" t="s">
        <v>58</v>
      </c>
      <c r="AN221" s="37" t="s">
        <v>633</v>
      </c>
      <c r="AO221" s="37" t="s">
        <v>634</v>
      </c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37"/>
      <c r="BO221" s="37"/>
      <c r="BP221" s="37"/>
      <c r="BQ221" s="37"/>
      <c r="BR221" s="37"/>
      <c r="BS221" s="37"/>
      <c r="BT221" s="37"/>
      <c r="BU221" s="37"/>
      <c r="BV221" s="37"/>
      <c r="BW221" s="37"/>
      <c r="BX221" s="37"/>
      <c r="BY221" s="37"/>
      <c r="BZ221" s="37"/>
      <c r="CA221" s="37"/>
      <c r="CB221" s="37"/>
      <c r="CC221" s="37"/>
      <c r="CD221" s="37"/>
      <c r="CE221" s="37"/>
      <c r="CF221" s="37"/>
      <c r="CG221" s="37"/>
      <c r="CH221" s="37"/>
      <c r="CI221" s="37"/>
      <c r="CJ221" s="37"/>
      <c r="CK221" s="37"/>
      <c r="CL221" s="37"/>
    </row>
    <row r="222" spans="1:231" s="25" customFormat="1" x14ac:dyDescent="0.25">
      <c r="A222" s="14" t="s">
        <v>635</v>
      </c>
      <c r="B222" s="15" t="s">
        <v>86</v>
      </c>
      <c r="C222" s="16" t="s">
        <v>53</v>
      </c>
      <c r="D222" s="48"/>
      <c r="E222" s="18"/>
      <c r="F222" s="18" t="s">
        <v>70</v>
      </c>
      <c r="G222" s="15"/>
      <c r="H222" s="19">
        <v>43903</v>
      </c>
      <c r="I222" s="19">
        <v>44007</v>
      </c>
      <c r="J222" s="40">
        <v>44011</v>
      </c>
      <c r="K222" s="41">
        <v>2650</v>
      </c>
      <c r="L222" s="22" t="s">
        <v>615</v>
      </c>
      <c r="M222" s="23"/>
      <c r="N222" s="24"/>
      <c r="O222" s="22"/>
      <c r="P222" s="15" t="s">
        <v>50</v>
      </c>
      <c r="Q222" s="33">
        <v>279</v>
      </c>
      <c r="R222" s="34">
        <v>43994</v>
      </c>
      <c r="S222" s="35">
        <v>1400</v>
      </c>
      <c r="T222" s="28"/>
      <c r="U222" s="23"/>
      <c r="W222" s="27"/>
      <c r="X222" s="28"/>
      <c r="Y222" s="23"/>
      <c r="AA222" s="27"/>
      <c r="AB222" s="28"/>
      <c r="AC222" s="23"/>
      <c r="AE222" s="22"/>
      <c r="AF222" s="27"/>
      <c r="AG222" s="29">
        <f t="shared" si="7"/>
        <v>1400</v>
      </c>
      <c r="AH222" s="22">
        <f t="shared" si="6"/>
        <v>1250</v>
      </c>
      <c r="AI222" s="113" t="s">
        <v>34</v>
      </c>
      <c r="AJ222" s="37" t="s">
        <v>56</v>
      </c>
      <c r="AK222" s="37" t="s">
        <v>180</v>
      </c>
      <c r="AL222" s="37" t="s">
        <v>66</v>
      </c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  <c r="BO222" s="37"/>
      <c r="BP222" s="37"/>
      <c r="BQ222" s="37"/>
      <c r="BR222" s="37"/>
      <c r="BS222" s="37"/>
      <c r="BT222" s="37"/>
      <c r="BU222" s="37"/>
      <c r="BV222" s="37"/>
      <c r="BW222" s="37"/>
      <c r="BX222" s="37"/>
      <c r="BY222" s="37"/>
      <c r="BZ222" s="37"/>
      <c r="CA222" s="37"/>
      <c r="CB222" s="37"/>
      <c r="CC222" s="37"/>
      <c r="CD222" s="37"/>
      <c r="CE222" s="37"/>
      <c r="CF222" s="37"/>
      <c r="CG222" s="37"/>
      <c r="CH222" s="37"/>
      <c r="CI222" s="37"/>
      <c r="CJ222" s="37"/>
      <c r="CK222" s="37"/>
      <c r="CL222" s="37"/>
      <c r="HU222" s="37"/>
      <c r="HV222" s="37"/>
      <c r="HW222" s="37"/>
    </row>
    <row r="223" spans="1:231" s="25" customFormat="1" x14ac:dyDescent="0.25">
      <c r="A223" s="14" t="s">
        <v>636</v>
      </c>
      <c r="B223" s="15" t="s">
        <v>86</v>
      </c>
      <c r="C223" s="16" t="s">
        <v>53</v>
      </c>
      <c r="D223" s="48"/>
      <c r="E223" s="48"/>
      <c r="F223" s="15" t="s">
        <v>30</v>
      </c>
      <c r="G223" s="15"/>
      <c r="H223" s="19">
        <v>43970</v>
      </c>
      <c r="I223" s="19">
        <v>43999</v>
      </c>
      <c r="J223" s="40">
        <v>44004</v>
      </c>
      <c r="K223" s="41">
        <v>2650</v>
      </c>
      <c r="L223" s="32" t="s">
        <v>563</v>
      </c>
      <c r="M223" s="33">
        <v>5</v>
      </c>
      <c r="N223" s="19">
        <v>44012</v>
      </c>
      <c r="O223" s="32">
        <v>500</v>
      </c>
      <c r="P223" s="15" t="s">
        <v>50</v>
      </c>
      <c r="Q223" s="33">
        <v>294</v>
      </c>
      <c r="R223" s="34">
        <v>43994</v>
      </c>
      <c r="S223" s="35">
        <v>900</v>
      </c>
      <c r="T223" s="28"/>
      <c r="U223" s="23"/>
      <c r="W223" s="27"/>
      <c r="X223" s="28"/>
      <c r="Y223" s="23"/>
      <c r="AA223" s="27"/>
      <c r="AB223" s="28"/>
      <c r="AC223" s="23"/>
      <c r="AE223" s="22"/>
      <c r="AF223" s="27"/>
      <c r="AG223" s="29">
        <f t="shared" si="7"/>
        <v>1400</v>
      </c>
      <c r="AH223" s="22">
        <f t="shared" si="6"/>
        <v>1250</v>
      </c>
      <c r="AI223" s="115" t="s">
        <v>34</v>
      </c>
      <c r="AJ223" s="25" t="s">
        <v>637</v>
      </c>
      <c r="AK223" s="25" t="s">
        <v>103</v>
      </c>
      <c r="AL223" s="25" t="s">
        <v>638</v>
      </c>
    </row>
    <row r="224" spans="1:231" s="25" customFormat="1" x14ac:dyDescent="0.25">
      <c r="A224" s="14" t="s">
        <v>639</v>
      </c>
      <c r="B224" s="15" t="s">
        <v>86</v>
      </c>
      <c r="C224" s="16" t="s">
        <v>53</v>
      </c>
      <c r="D224" s="48"/>
      <c r="E224" s="16"/>
      <c r="F224" s="14"/>
      <c r="G224" s="39"/>
      <c r="H224" s="19">
        <v>43874</v>
      </c>
      <c r="I224" s="19">
        <v>43987</v>
      </c>
      <c r="J224" s="40">
        <v>43949</v>
      </c>
      <c r="K224" s="41">
        <v>2650</v>
      </c>
      <c r="L224" s="32" t="s">
        <v>124</v>
      </c>
      <c r="M224" s="33">
        <v>5</v>
      </c>
      <c r="N224" s="19">
        <v>43890</v>
      </c>
      <c r="O224" s="32">
        <v>500</v>
      </c>
      <c r="P224" s="15" t="s">
        <v>50</v>
      </c>
      <c r="Q224" s="33">
        <v>223</v>
      </c>
      <c r="R224" s="34">
        <v>43937</v>
      </c>
      <c r="S224" s="35">
        <v>1400</v>
      </c>
      <c r="T224" s="42"/>
      <c r="U224" s="33"/>
      <c r="V224" s="15"/>
      <c r="W224" s="35"/>
      <c r="X224" s="28"/>
      <c r="Y224" s="23"/>
      <c r="AA224" s="27"/>
      <c r="AB224" s="28"/>
      <c r="AC224" s="23"/>
      <c r="AE224" s="22"/>
      <c r="AF224" s="27"/>
      <c r="AG224" s="29">
        <f t="shared" si="7"/>
        <v>1900</v>
      </c>
      <c r="AH224" s="22">
        <f t="shared" si="6"/>
        <v>750</v>
      </c>
      <c r="AI224" s="120" t="s">
        <v>190</v>
      </c>
      <c r="AJ224" s="37" t="s">
        <v>74</v>
      </c>
      <c r="AK224" s="37" t="s">
        <v>56</v>
      </c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  <c r="BO224" s="37"/>
      <c r="BP224" s="37"/>
      <c r="BQ224" s="37"/>
      <c r="BR224" s="37"/>
      <c r="BS224" s="37"/>
      <c r="BT224" s="37"/>
      <c r="BU224" s="37"/>
      <c r="BV224" s="37"/>
      <c r="BW224" s="37"/>
      <c r="BX224" s="37"/>
      <c r="BY224" s="37"/>
      <c r="BZ224" s="37"/>
      <c r="CA224" s="37"/>
      <c r="CB224" s="37"/>
      <c r="CC224" s="37"/>
      <c r="CD224" s="37"/>
      <c r="CE224" s="37"/>
      <c r="CF224" s="37"/>
      <c r="CG224" s="37"/>
      <c r="CH224" s="37"/>
      <c r="CI224" s="37"/>
      <c r="CJ224" s="37"/>
      <c r="CK224" s="37"/>
      <c r="CL224" s="37"/>
      <c r="CM224" s="37"/>
      <c r="CN224" s="37"/>
      <c r="CO224" s="37"/>
      <c r="CP224" s="37"/>
      <c r="CQ224" s="37"/>
      <c r="CR224" s="37"/>
      <c r="CS224" s="37"/>
      <c r="CT224" s="37"/>
      <c r="CU224" s="37"/>
      <c r="CV224" s="37"/>
      <c r="CW224" s="37"/>
      <c r="CX224" s="37"/>
      <c r="CY224" s="37"/>
      <c r="CZ224" s="37"/>
      <c r="DA224" s="37"/>
      <c r="DB224" s="37"/>
      <c r="DC224" s="37"/>
      <c r="DD224" s="37"/>
      <c r="DE224" s="37"/>
      <c r="DF224" s="37"/>
      <c r="DG224" s="37"/>
      <c r="DH224" s="37"/>
      <c r="DI224" s="37"/>
      <c r="DJ224" s="37"/>
      <c r="DK224" s="37"/>
      <c r="DL224" s="37"/>
      <c r="DM224" s="37"/>
      <c r="DN224" s="37"/>
      <c r="DO224" s="37"/>
      <c r="DP224" s="37"/>
      <c r="DQ224" s="37"/>
      <c r="DR224" s="37"/>
      <c r="DS224" s="37"/>
      <c r="DT224" s="37"/>
      <c r="DU224" s="37"/>
      <c r="DV224" s="37"/>
      <c r="DW224" s="37"/>
      <c r="DX224" s="37"/>
      <c r="DY224" s="37"/>
      <c r="DZ224" s="37"/>
      <c r="EA224" s="37"/>
    </row>
    <row r="225" spans="1:231" s="25" customFormat="1" x14ac:dyDescent="0.25">
      <c r="A225" s="14" t="s">
        <v>640</v>
      </c>
      <c r="B225" s="15" t="s">
        <v>86</v>
      </c>
      <c r="C225" s="16" t="s">
        <v>53</v>
      </c>
      <c r="D225" s="48"/>
      <c r="E225" s="18"/>
      <c r="F225" s="18" t="s">
        <v>48</v>
      </c>
      <c r="G225" s="15" t="s">
        <v>231</v>
      </c>
      <c r="H225" s="19">
        <v>43888</v>
      </c>
      <c r="I225" s="19">
        <v>44011</v>
      </c>
      <c r="J225" s="40">
        <v>44018</v>
      </c>
      <c r="K225" s="41">
        <v>2650</v>
      </c>
      <c r="L225" s="32" t="s">
        <v>100</v>
      </c>
      <c r="M225" s="33">
        <v>4</v>
      </c>
      <c r="N225" s="19">
        <v>43917</v>
      </c>
      <c r="O225" s="32">
        <v>600</v>
      </c>
      <c r="P225" s="15" t="s">
        <v>50</v>
      </c>
      <c r="Q225" s="33">
        <v>310</v>
      </c>
      <c r="R225" s="34">
        <v>44011</v>
      </c>
      <c r="S225" s="35">
        <v>1400</v>
      </c>
      <c r="T225" s="28"/>
      <c r="U225" s="23"/>
      <c r="W225" s="27"/>
      <c r="X225" s="28"/>
      <c r="Y225" s="23"/>
      <c r="AA225" s="27"/>
      <c r="AB225" s="28"/>
      <c r="AC225" s="23"/>
      <c r="AE225" s="22"/>
      <c r="AF225" s="27"/>
      <c r="AG225" s="29">
        <f t="shared" si="7"/>
        <v>2000</v>
      </c>
      <c r="AH225" s="22">
        <f t="shared" si="6"/>
        <v>650</v>
      </c>
      <c r="AI225" s="113" t="s">
        <v>34</v>
      </c>
      <c r="AJ225" s="37" t="s">
        <v>103</v>
      </c>
      <c r="AK225" s="37" t="s">
        <v>117</v>
      </c>
      <c r="AL225" s="37" t="s">
        <v>66</v>
      </c>
      <c r="AM225" s="37" t="s">
        <v>73</v>
      </c>
      <c r="AN225" s="37" t="s">
        <v>207</v>
      </c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  <c r="BO225" s="37"/>
      <c r="BP225" s="37"/>
      <c r="BQ225" s="37"/>
      <c r="BR225" s="37"/>
      <c r="BS225" s="37"/>
      <c r="BT225" s="37"/>
      <c r="BU225" s="37"/>
      <c r="BV225" s="37"/>
      <c r="BW225" s="37"/>
      <c r="BX225" s="37"/>
      <c r="BY225" s="37"/>
      <c r="BZ225" s="37"/>
      <c r="CA225" s="37"/>
      <c r="CB225" s="37"/>
      <c r="CC225" s="37"/>
      <c r="CD225" s="37"/>
      <c r="CE225" s="37"/>
      <c r="CF225" s="37"/>
      <c r="CG225" s="37"/>
      <c r="CH225" s="37"/>
      <c r="CI225" s="37"/>
      <c r="CJ225" s="37"/>
      <c r="CK225" s="37"/>
      <c r="CL225" s="37"/>
      <c r="CM225" s="37"/>
      <c r="CN225" s="37"/>
      <c r="CO225" s="37"/>
      <c r="CP225" s="37"/>
      <c r="CQ225" s="37"/>
      <c r="CR225" s="37"/>
      <c r="CS225" s="37"/>
      <c r="CT225" s="37"/>
      <c r="CU225" s="37"/>
      <c r="CV225" s="37"/>
      <c r="CW225" s="37"/>
      <c r="CX225" s="37"/>
      <c r="CY225" s="37"/>
      <c r="CZ225" s="37"/>
      <c r="DA225" s="37"/>
      <c r="DB225" s="37"/>
      <c r="DC225" s="37"/>
      <c r="DD225" s="37"/>
      <c r="DE225" s="37"/>
      <c r="DF225" s="37"/>
      <c r="DG225" s="37"/>
      <c r="DH225" s="37"/>
      <c r="DI225" s="37"/>
      <c r="DJ225" s="37"/>
      <c r="DK225" s="37"/>
      <c r="DL225" s="37"/>
      <c r="DM225" s="37"/>
      <c r="DN225" s="37"/>
      <c r="DO225" s="37"/>
      <c r="DP225" s="37"/>
      <c r="DQ225" s="37"/>
      <c r="DR225" s="37"/>
      <c r="DS225" s="37"/>
      <c r="DT225" s="37"/>
      <c r="DU225" s="37"/>
      <c r="DV225" s="37"/>
      <c r="DW225" s="37"/>
      <c r="DX225" s="37"/>
      <c r="DY225" s="37"/>
      <c r="DZ225" s="37"/>
      <c r="EA225" s="37"/>
      <c r="HU225" s="37"/>
    </row>
    <row r="226" spans="1:231" s="25" customFormat="1" x14ac:dyDescent="0.25">
      <c r="A226" s="14" t="s">
        <v>641</v>
      </c>
      <c r="B226" s="15" t="s">
        <v>86</v>
      </c>
      <c r="C226" s="16" t="s">
        <v>53</v>
      </c>
      <c r="D226" s="48"/>
      <c r="E226" s="18"/>
      <c r="F226" s="18"/>
      <c r="G226" s="15"/>
      <c r="H226" s="19">
        <v>43875</v>
      </c>
      <c r="I226" s="19">
        <v>43980</v>
      </c>
      <c r="J226" s="40">
        <v>43985</v>
      </c>
      <c r="K226" s="41">
        <v>2650</v>
      </c>
      <c r="L226" s="32" t="s">
        <v>42</v>
      </c>
      <c r="M226" s="33">
        <v>6</v>
      </c>
      <c r="N226" s="19">
        <v>43921</v>
      </c>
      <c r="O226" s="32">
        <v>500</v>
      </c>
      <c r="P226" s="15" t="s">
        <v>50</v>
      </c>
      <c r="Q226" s="33">
        <v>186</v>
      </c>
      <c r="R226" s="34">
        <v>43900</v>
      </c>
      <c r="S226" s="35">
        <v>1400</v>
      </c>
      <c r="T226" s="42"/>
      <c r="U226" s="33"/>
      <c r="V226" s="15"/>
      <c r="W226" s="35"/>
      <c r="X226" s="42"/>
      <c r="Y226" s="33"/>
      <c r="Z226" s="15"/>
      <c r="AA226" s="27"/>
      <c r="AB226" s="42"/>
      <c r="AC226" s="33"/>
      <c r="AD226" s="15"/>
      <c r="AE226" s="32"/>
      <c r="AF226" s="35"/>
      <c r="AG226" s="47">
        <f t="shared" si="7"/>
        <v>1900</v>
      </c>
      <c r="AH226" s="32">
        <f t="shared" si="6"/>
        <v>750</v>
      </c>
      <c r="AI226" s="56" t="s">
        <v>190</v>
      </c>
      <c r="AJ226" s="37" t="s">
        <v>64</v>
      </c>
      <c r="AK226" s="37" t="s">
        <v>642</v>
      </c>
      <c r="AL226" s="37" t="s">
        <v>448</v>
      </c>
      <c r="AM226" s="37" t="s">
        <v>56</v>
      </c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  <c r="BQ226" s="37"/>
      <c r="BR226" s="37"/>
      <c r="BS226" s="37"/>
      <c r="BT226" s="37"/>
      <c r="BU226" s="37"/>
      <c r="BV226" s="37"/>
      <c r="BW226" s="37"/>
      <c r="BX226" s="37"/>
      <c r="BY226" s="37"/>
      <c r="BZ226" s="37"/>
      <c r="CA226" s="37"/>
      <c r="CB226" s="37"/>
      <c r="CC226" s="37"/>
      <c r="CD226" s="37"/>
      <c r="CE226" s="37"/>
      <c r="CF226" s="37"/>
      <c r="CG226" s="37"/>
      <c r="CH226" s="37"/>
      <c r="CI226" s="37"/>
      <c r="CJ226" s="37"/>
      <c r="CK226" s="37"/>
      <c r="CL226" s="37"/>
      <c r="CM226" s="37"/>
      <c r="CN226" s="37"/>
      <c r="CO226" s="37"/>
      <c r="CP226" s="37"/>
      <c r="CQ226" s="37"/>
      <c r="CR226" s="37"/>
      <c r="CS226" s="37"/>
      <c r="CT226" s="37"/>
      <c r="CU226" s="37"/>
      <c r="CV226" s="37"/>
      <c r="CW226" s="37"/>
      <c r="CX226" s="37"/>
      <c r="CY226" s="37"/>
      <c r="CZ226" s="37"/>
      <c r="DA226" s="37"/>
      <c r="DB226" s="37"/>
      <c r="DC226" s="37"/>
      <c r="DD226" s="37"/>
      <c r="DE226" s="37"/>
      <c r="DF226" s="37"/>
      <c r="DG226" s="37"/>
      <c r="DH226" s="37"/>
      <c r="DI226" s="37"/>
      <c r="DJ226" s="37"/>
      <c r="DK226" s="37"/>
      <c r="DL226" s="37"/>
      <c r="DM226" s="37"/>
      <c r="DN226" s="37"/>
      <c r="DO226" s="37"/>
      <c r="DP226" s="37"/>
      <c r="DQ226" s="37"/>
      <c r="DR226" s="37"/>
      <c r="DS226" s="37"/>
      <c r="DT226" s="37"/>
      <c r="DU226" s="37"/>
      <c r="DV226" s="37"/>
      <c r="DW226" s="37"/>
      <c r="DX226" s="37"/>
      <c r="DY226" s="37"/>
      <c r="DZ226" s="37"/>
      <c r="EA226" s="37"/>
      <c r="EB226" s="15"/>
      <c r="EC226" s="15"/>
      <c r="ED226" s="15"/>
      <c r="EE226" s="15"/>
      <c r="EF226" s="15"/>
      <c r="EG226" s="15"/>
      <c r="EH226" s="15"/>
      <c r="EI226" s="15"/>
      <c r="EJ226" s="15"/>
      <c r="EK226" s="15"/>
      <c r="EL226" s="15"/>
      <c r="EM226" s="15"/>
      <c r="EN226" s="15"/>
      <c r="EO226" s="15"/>
      <c r="EP226" s="15"/>
      <c r="EQ226" s="15"/>
      <c r="ER226" s="15"/>
      <c r="ES226" s="15"/>
      <c r="ET226" s="15"/>
      <c r="EU226" s="15"/>
      <c r="EV226" s="15"/>
      <c r="EW226" s="15"/>
      <c r="EX226" s="15"/>
      <c r="EY226" s="15"/>
      <c r="EZ226" s="15"/>
      <c r="FA226" s="15"/>
      <c r="FB226" s="15"/>
      <c r="FC226" s="15"/>
      <c r="FD226" s="15"/>
      <c r="FE226" s="15"/>
      <c r="FF226" s="15"/>
      <c r="FG226" s="15"/>
      <c r="FH226" s="15"/>
      <c r="FI226" s="15"/>
      <c r="FJ226" s="15"/>
      <c r="FK226" s="15"/>
      <c r="FL226" s="15"/>
      <c r="FM226" s="15"/>
      <c r="FN226" s="15"/>
      <c r="FO226" s="15"/>
      <c r="FP226" s="15"/>
      <c r="FQ226" s="15"/>
      <c r="FR226" s="15"/>
      <c r="FS226" s="15"/>
      <c r="FT226" s="15"/>
      <c r="FU226" s="15"/>
      <c r="FV226" s="15"/>
      <c r="FW226" s="15"/>
      <c r="FX226" s="15"/>
      <c r="FY226" s="15"/>
      <c r="FZ226" s="15"/>
      <c r="GA226" s="15"/>
      <c r="GB226" s="15"/>
      <c r="GC226" s="15"/>
      <c r="GD226" s="15"/>
      <c r="GE226" s="15"/>
      <c r="GF226" s="15"/>
      <c r="GG226" s="15"/>
      <c r="GH226" s="15"/>
      <c r="GI226" s="15"/>
      <c r="GJ226" s="15"/>
      <c r="GK226" s="15"/>
      <c r="GL226" s="15"/>
      <c r="GM226" s="15"/>
      <c r="GN226" s="15"/>
      <c r="GO226" s="15"/>
      <c r="GP226" s="15"/>
      <c r="GQ226" s="15"/>
      <c r="GR226" s="15"/>
      <c r="GS226" s="15"/>
      <c r="GT226" s="15"/>
      <c r="GU226" s="15"/>
      <c r="GV226" s="15"/>
      <c r="GW226" s="15"/>
      <c r="GX226" s="15"/>
      <c r="GY226" s="15"/>
      <c r="GZ226" s="15"/>
      <c r="HA226" s="15"/>
      <c r="HB226" s="15"/>
      <c r="HC226" s="15"/>
      <c r="HD226" s="15"/>
      <c r="HE226" s="15"/>
      <c r="HF226" s="15"/>
      <c r="HG226" s="15"/>
      <c r="HH226" s="15"/>
      <c r="HI226" s="15"/>
      <c r="HJ226" s="15"/>
      <c r="HK226" s="15"/>
      <c r="HL226" s="15"/>
      <c r="HM226" s="15"/>
      <c r="HN226" s="15"/>
      <c r="HO226" s="15"/>
      <c r="HP226" s="15"/>
      <c r="HQ226" s="15"/>
      <c r="HR226" s="15"/>
      <c r="HS226" s="15"/>
      <c r="HT226" s="15"/>
      <c r="HV226" s="37"/>
      <c r="HW226" s="37"/>
    </row>
    <row r="227" spans="1:231" s="15" customFormat="1" x14ac:dyDescent="0.25">
      <c r="A227" s="14" t="s">
        <v>643</v>
      </c>
      <c r="B227" s="15" t="s">
        <v>86</v>
      </c>
      <c r="C227" s="16" t="s">
        <v>53</v>
      </c>
      <c r="D227" s="48"/>
      <c r="E227" s="48"/>
      <c r="F227" s="18" t="s">
        <v>87</v>
      </c>
      <c r="G227" s="15" t="s">
        <v>267</v>
      </c>
      <c r="H227" s="19">
        <v>43880</v>
      </c>
      <c r="I227" s="19">
        <v>44000</v>
      </c>
      <c r="J227" s="40">
        <v>43949</v>
      </c>
      <c r="K227" s="41">
        <v>2650</v>
      </c>
      <c r="L227" s="32" t="s">
        <v>173</v>
      </c>
      <c r="M227" s="33">
        <v>2</v>
      </c>
      <c r="N227" s="19">
        <v>43916</v>
      </c>
      <c r="O227" s="32">
        <v>500</v>
      </c>
      <c r="P227" s="15" t="s">
        <v>50</v>
      </c>
      <c r="Q227" s="33">
        <v>224</v>
      </c>
      <c r="R227" s="34">
        <v>43937</v>
      </c>
      <c r="S227" s="35">
        <v>1400</v>
      </c>
      <c r="T227" s="42"/>
      <c r="U227" s="33"/>
      <c r="W227" s="35"/>
      <c r="X227" s="28"/>
      <c r="Y227" s="23"/>
      <c r="Z227" s="25"/>
      <c r="AA227" s="27"/>
      <c r="AB227" s="28"/>
      <c r="AC227" s="23"/>
      <c r="AD227" s="25"/>
      <c r="AE227" s="22"/>
      <c r="AF227" s="27"/>
      <c r="AG227" s="29">
        <f t="shared" si="7"/>
        <v>1900</v>
      </c>
      <c r="AH227" s="22">
        <f t="shared" si="6"/>
        <v>750</v>
      </c>
      <c r="AI227" s="36" t="s">
        <v>34</v>
      </c>
      <c r="AJ227" s="37" t="s">
        <v>103</v>
      </c>
      <c r="AK227" s="37" t="s">
        <v>56</v>
      </c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  <c r="BL227" s="37"/>
      <c r="BM227" s="37"/>
      <c r="BN227" s="37"/>
      <c r="BO227" s="37"/>
      <c r="BP227" s="37"/>
      <c r="BQ227" s="37"/>
      <c r="BR227" s="37"/>
      <c r="BS227" s="37"/>
      <c r="BT227" s="37"/>
      <c r="BU227" s="37"/>
      <c r="BV227" s="37"/>
      <c r="BW227" s="37"/>
      <c r="BX227" s="37"/>
      <c r="BY227" s="37"/>
      <c r="BZ227" s="37"/>
      <c r="CA227" s="37"/>
      <c r="CB227" s="37"/>
      <c r="CC227" s="37"/>
      <c r="CD227" s="37"/>
      <c r="CE227" s="37"/>
      <c r="CF227" s="37"/>
      <c r="CG227" s="37"/>
      <c r="CH227" s="37"/>
      <c r="CI227" s="37"/>
      <c r="CJ227" s="37"/>
      <c r="CK227" s="37"/>
      <c r="CL227" s="37"/>
      <c r="CM227" s="37"/>
      <c r="CN227" s="37"/>
      <c r="CO227" s="37"/>
      <c r="CP227" s="37"/>
      <c r="CQ227" s="37"/>
      <c r="CR227" s="37"/>
      <c r="CS227" s="37"/>
      <c r="CT227" s="37"/>
      <c r="CU227" s="37"/>
      <c r="CV227" s="37"/>
      <c r="CW227" s="37"/>
      <c r="CX227" s="37"/>
      <c r="CY227" s="37"/>
      <c r="CZ227" s="37"/>
      <c r="DA227" s="37"/>
      <c r="DB227" s="37"/>
      <c r="DC227" s="37"/>
      <c r="DD227" s="37"/>
      <c r="DE227" s="37"/>
      <c r="DF227" s="37"/>
      <c r="DG227" s="37"/>
      <c r="DH227" s="37"/>
      <c r="DI227" s="37"/>
      <c r="DJ227" s="37"/>
      <c r="DK227" s="37"/>
      <c r="DL227" s="37"/>
      <c r="DM227" s="37"/>
      <c r="DN227" s="37"/>
      <c r="DO227" s="37"/>
      <c r="DP227" s="37"/>
      <c r="DQ227" s="37"/>
      <c r="DR227" s="37"/>
      <c r="DS227" s="37"/>
      <c r="DT227" s="37"/>
      <c r="DU227" s="37"/>
      <c r="DV227" s="37"/>
      <c r="DW227" s="37"/>
      <c r="DX227" s="37"/>
      <c r="DY227" s="37"/>
      <c r="DZ227" s="37"/>
      <c r="EA227" s="37"/>
      <c r="EB227" s="25"/>
      <c r="EC227" s="25"/>
      <c r="ED227" s="25"/>
      <c r="EE227" s="25"/>
      <c r="EF227" s="25"/>
      <c r="EG227" s="25"/>
      <c r="EH227" s="25"/>
      <c r="EI227" s="25"/>
      <c r="EJ227" s="25"/>
      <c r="EK227" s="25"/>
      <c r="EL227" s="25"/>
      <c r="EM227" s="25"/>
      <c r="EN227" s="25"/>
      <c r="EO227" s="25"/>
      <c r="EP227" s="25"/>
      <c r="EQ227" s="25"/>
      <c r="ER227" s="25"/>
      <c r="ES227" s="25"/>
      <c r="ET227" s="25"/>
      <c r="EU227" s="25"/>
      <c r="EV227" s="25"/>
      <c r="EW227" s="25"/>
      <c r="EX227" s="25"/>
      <c r="EY227" s="25"/>
      <c r="EZ227" s="25"/>
      <c r="FA227" s="25"/>
      <c r="FB227" s="25"/>
      <c r="FC227" s="25"/>
      <c r="FD227" s="25"/>
      <c r="FE227" s="25"/>
      <c r="FF227" s="25"/>
      <c r="FG227" s="25"/>
      <c r="FH227" s="25"/>
      <c r="FI227" s="25"/>
      <c r="FJ227" s="25"/>
      <c r="FK227" s="25"/>
      <c r="FL227" s="25"/>
      <c r="FM227" s="25"/>
      <c r="FN227" s="25"/>
      <c r="FO227" s="25"/>
      <c r="FP227" s="25"/>
      <c r="FQ227" s="25"/>
      <c r="FR227" s="25"/>
      <c r="FS227" s="25"/>
      <c r="FT227" s="25"/>
      <c r="FU227" s="25"/>
      <c r="FV227" s="25"/>
      <c r="FW227" s="25"/>
      <c r="FX227" s="25"/>
      <c r="FY227" s="25"/>
      <c r="FZ227" s="25"/>
      <c r="GA227" s="25"/>
      <c r="GB227" s="25"/>
      <c r="GC227" s="25"/>
      <c r="GD227" s="25"/>
      <c r="GE227" s="25"/>
      <c r="GF227" s="25"/>
      <c r="GG227" s="25"/>
      <c r="GH227" s="25"/>
      <c r="GI227" s="25"/>
      <c r="GJ227" s="25"/>
      <c r="GK227" s="25"/>
      <c r="GL227" s="25"/>
      <c r="GM227" s="25"/>
      <c r="GN227" s="25"/>
      <c r="GO227" s="25"/>
      <c r="GP227" s="25"/>
      <c r="GQ227" s="25"/>
      <c r="GR227" s="25"/>
      <c r="GS227" s="25"/>
      <c r="GT227" s="25"/>
      <c r="GU227" s="25"/>
      <c r="GV227" s="25"/>
      <c r="GW227" s="25"/>
      <c r="GX227" s="25"/>
      <c r="GY227" s="25"/>
      <c r="GZ227" s="25"/>
      <c r="HA227" s="25"/>
      <c r="HB227" s="25"/>
      <c r="HC227" s="25"/>
      <c r="HD227" s="25"/>
      <c r="HE227" s="25"/>
      <c r="HF227" s="25"/>
      <c r="HG227" s="25"/>
      <c r="HH227" s="25"/>
      <c r="HI227" s="25"/>
      <c r="HJ227" s="25"/>
      <c r="HK227" s="25"/>
      <c r="HL227" s="25"/>
      <c r="HM227" s="25"/>
      <c r="HN227" s="25"/>
      <c r="HO227" s="25"/>
      <c r="HP227" s="25"/>
      <c r="HQ227" s="25"/>
      <c r="HR227" s="25"/>
      <c r="HS227" s="25"/>
      <c r="HT227" s="25"/>
      <c r="HU227" s="25"/>
      <c r="HV227" s="37"/>
      <c r="HW227" s="37"/>
    </row>
    <row r="228" spans="1:231" x14ac:dyDescent="0.25">
      <c r="A228" s="14" t="s">
        <v>644</v>
      </c>
      <c r="B228" s="15" t="s">
        <v>86</v>
      </c>
      <c r="C228" s="16" t="s">
        <v>28</v>
      </c>
      <c r="D228" s="48"/>
      <c r="E228" s="18"/>
      <c r="F228" s="18" t="s">
        <v>87</v>
      </c>
      <c r="G228" s="15"/>
      <c r="H228" s="19">
        <v>43881</v>
      </c>
      <c r="I228" s="19">
        <v>44025</v>
      </c>
      <c r="J228" s="40">
        <v>44032</v>
      </c>
      <c r="K228" s="41">
        <v>2650</v>
      </c>
      <c r="L228" s="22" t="s">
        <v>114</v>
      </c>
      <c r="M228" s="23"/>
      <c r="N228" s="24"/>
      <c r="O228" s="22">
        <v>500</v>
      </c>
      <c r="P228" s="2" t="s">
        <v>645</v>
      </c>
      <c r="Q228" s="33">
        <v>195</v>
      </c>
      <c r="R228" s="34">
        <v>44019</v>
      </c>
      <c r="S228" s="35">
        <v>1400</v>
      </c>
      <c r="T228" s="28"/>
      <c r="U228" s="23"/>
      <c r="V228" s="25"/>
      <c r="W228" s="27"/>
      <c r="X228" s="28"/>
      <c r="Y228" s="23"/>
      <c r="Z228" s="25"/>
      <c r="AB228" s="28"/>
      <c r="AC228" s="23"/>
      <c r="AD228" s="25"/>
      <c r="AE228" s="22"/>
      <c r="AF228" s="27"/>
      <c r="AG228" s="29">
        <f t="shared" si="7"/>
        <v>1900</v>
      </c>
      <c r="AH228" s="22">
        <f t="shared" si="6"/>
        <v>750</v>
      </c>
      <c r="AI228" s="36" t="s">
        <v>34</v>
      </c>
      <c r="AJ228" s="37" t="s">
        <v>646</v>
      </c>
      <c r="AK228" s="37" t="s">
        <v>64</v>
      </c>
      <c r="EB228" s="25"/>
      <c r="EC228" s="25"/>
      <c r="ED228" s="25"/>
      <c r="EE228" s="25"/>
      <c r="EF228" s="25"/>
      <c r="EG228" s="25"/>
      <c r="EH228" s="25"/>
      <c r="EI228" s="25"/>
      <c r="EJ228" s="25"/>
      <c r="EK228" s="25"/>
      <c r="EL228" s="25"/>
      <c r="EM228" s="25"/>
      <c r="EN228" s="25"/>
      <c r="EO228" s="25"/>
      <c r="EP228" s="25"/>
      <c r="EQ228" s="25"/>
      <c r="ER228" s="25"/>
      <c r="ES228" s="25"/>
      <c r="ET228" s="25"/>
      <c r="EU228" s="25"/>
      <c r="EV228" s="25"/>
      <c r="EW228" s="25"/>
      <c r="EX228" s="25"/>
      <c r="EY228" s="25"/>
      <c r="EZ228" s="25"/>
      <c r="FA228" s="25"/>
      <c r="FB228" s="25"/>
      <c r="FC228" s="25"/>
      <c r="FD228" s="25"/>
      <c r="FE228" s="25"/>
      <c r="FF228" s="25"/>
      <c r="FG228" s="25"/>
      <c r="FH228" s="25"/>
      <c r="FI228" s="25"/>
      <c r="FJ228" s="25"/>
      <c r="FK228" s="25"/>
      <c r="FL228" s="25"/>
      <c r="FM228" s="25"/>
      <c r="FN228" s="25"/>
      <c r="FO228" s="25"/>
      <c r="FP228" s="25"/>
      <c r="FQ228" s="25"/>
      <c r="FR228" s="25"/>
      <c r="FS228" s="25"/>
      <c r="FT228" s="25"/>
      <c r="FU228" s="25"/>
      <c r="FV228" s="25"/>
      <c r="FW228" s="25"/>
      <c r="FX228" s="25"/>
      <c r="FY228" s="25"/>
      <c r="FZ228" s="25"/>
      <c r="GA228" s="25"/>
      <c r="GB228" s="25"/>
      <c r="GC228" s="25"/>
      <c r="GD228" s="25"/>
      <c r="GE228" s="25"/>
      <c r="GF228" s="25"/>
      <c r="GG228" s="25"/>
      <c r="GH228" s="25"/>
      <c r="GI228" s="25"/>
      <c r="GJ228" s="25"/>
      <c r="GK228" s="25"/>
      <c r="GL228" s="25"/>
      <c r="GM228" s="25"/>
      <c r="GN228" s="25"/>
      <c r="GO228" s="25"/>
      <c r="GP228" s="25"/>
      <c r="GQ228" s="25"/>
      <c r="GR228" s="25"/>
      <c r="GS228" s="25"/>
      <c r="GT228" s="25"/>
      <c r="GU228" s="25"/>
      <c r="GV228" s="25"/>
      <c r="GW228" s="25"/>
      <c r="GX228" s="25"/>
      <c r="GY228" s="25"/>
      <c r="GZ228" s="25"/>
      <c r="HA228" s="25"/>
      <c r="HB228" s="25"/>
      <c r="HC228" s="25"/>
      <c r="HD228" s="25"/>
      <c r="HE228" s="25"/>
      <c r="HF228" s="25"/>
      <c r="HG228" s="25"/>
      <c r="HH228" s="25"/>
      <c r="HI228" s="25"/>
      <c r="HJ228" s="25"/>
      <c r="HK228" s="25"/>
      <c r="HL228" s="25"/>
      <c r="HM228" s="25"/>
      <c r="HN228" s="25"/>
      <c r="HO228" s="25"/>
      <c r="HP228" s="25"/>
      <c r="HQ228" s="25"/>
      <c r="HR228" s="25"/>
      <c r="HS228" s="25"/>
      <c r="HT228" s="25"/>
      <c r="HV228" s="15"/>
      <c r="HW228" s="15"/>
    </row>
    <row r="229" spans="1:231" x14ac:dyDescent="0.25">
      <c r="A229" s="14" t="s">
        <v>647</v>
      </c>
      <c r="B229" s="15" t="s">
        <v>86</v>
      </c>
      <c r="C229" s="16" t="s">
        <v>53</v>
      </c>
      <c r="D229" s="48"/>
      <c r="E229" s="48"/>
      <c r="F229" s="18" t="s">
        <v>48</v>
      </c>
      <c r="G229" s="15" t="s">
        <v>267</v>
      </c>
      <c r="H229" s="19">
        <v>43881</v>
      </c>
      <c r="I229" s="19">
        <v>44000</v>
      </c>
      <c r="J229" s="40">
        <v>44004</v>
      </c>
      <c r="K229" s="41">
        <v>2650</v>
      </c>
      <c r="L229" s="32" t="s">
        <v>88</v>
      </c>
      <c r="M229" s="33">
        <v>3</v>
      </c>
      <c r="N229" s="19">
        <v>43893</v>
      </c>
      <c r="O229" s="32">
        <v>800</v>
      </c>
      <c r="P229" s="15" t="s">
        <v>645</v>
      </c>
      <c r="Q229" s="33">
        <v>122</v>
      </c>
      <c r="R229" s="34">
        <v>43966</v>
      </c>
      <c r="S229" s="35">
        <v>600</v>
      </c>
      <c r="T229" s="28" t="s">
        <v>33</v>
      </c>
      <c r="U229" s="23"/>
      <c r="V229" s="25"/>
      <c r="W229" s="27">
        <v>260</v>
      </c>
      <c r="X229" s="42" t="s">
        <v>19</v>
      </c>
      <c r="Y229" s="51" t="s">
        <v>149</v>
      </c>
      <c r="Z229" s="24">
        <v>43896</v>
      </c>
      <c r="AA229" s="57">
        <v>80</v>
      </c>
      <c r="AB229" s="28"/>
      <c r="AC229" s="23"/>
      <c r="AD229" s="25"/>
      <c r="AE229" s="22"/>
      <c r="AF229" s="27"/>
      <c r="AG229" s="29">
        <f t="shared" si="7"/>
        <v>1660</v>
      </c>
      <c r="AH229" s="22">
        <f t="shared" si="6"/>
        <v>990</v>
      </c>
      <c r="AI229" s="36" t="s">
        <v>34</v>
      </c>
      <c r="AJ229" s="37" t="s">
        <v>35</v>
      </c>
      <c r="AK229" s="37" t="s">
        <v>154</v>
      </c>
      <c r="AL229" s="37" t="s">
        <v>370</v>
      </c>
      <c r="AM229" s="37" t="s">
        <v>56</v>
      </c>
      <c r="AN229" s="37" t="s">
        <v>552</v>
      </c>
      <c r="AO229" s="37" t="s">
        <v>648</v>
      </c>
      <c r="EB229" s="25"/>
      <c r="EC229" s="25"/>
      <c r="ED229" s="25"/>
      <c r="EE229" s="25"/>
      <c r="EF229" s="25"/>
      <c r="EG229" s="25"/>
      <c r="EH229" s="25"/>
      <c r="EI229" s="25"/>
      <c r="EJ229" s="25"/>
      <c r="EK229" s="25"/>
      <c r="EL229" s="25"/>
      <c r="EM229" s="25"/>
      <c r="EN229" s="25"/>
      <c r="EO229" s="25"/>
      <c r="EP229" s="25"/>
      <c r="EQ229" s="25"/>
      <c r="ER229" s="25"/>
      <c r="ES229" s="25"/>
      <c r="ET229" s="25"/>
      <c r="EU229" s="25"/>
      <c r="EV229" s="25"/>
      <c r="EW229" s="25"/>
      <c r="EX229" s="25"/>
      <c r="EY229" s="25"/>
      <c r="EZ229" s="25"/>
      <c r="FA229" s="25"/>
      <c r="FB229" s="25"/>
      <c r="FC229" s="25"/>
      <c r="FD229" s="25"/>
      <c r="FE229" s="25"/>
      <c r="FF229" s="25"/>
      <c r="FG229" s="25"/>
      <c r="FH229" s="25"/>
      <c r="FI229" s="25"/>
      <c r="FJ229" s="25"/>
      <c r="FK229" s="25"/>
      <c r="FL229" s="25"/>
      <c r="FM229" s="25"/>
      <c r="FN229" s="25"/>
      <c r="FO229" s="25"/>
      <c r="FP229" s="25"/>
      <c r="FQ229" s="25"/>
      <c r="FR229" s="25"/>
      <c r="FS229" s="25"/>
      <c r="FT229" s="25"/>
      <c r="FU229" s="25"/>
      <c r="FV229" s="25"/>
      <c r="FW229" s="25"/>
      <c r="FX229" s="25"/>
      <c r="FY229" s="25"/>
      <c r="FZ229" s="25"/>
      <c r="GA229" s="25"/>
      <c r="GB229" s="25"/>
      <c r="GC229" s="25"/>
      <c r="GD229" s="25"/>
      <c r="GE229" s="25"/>
      <c r="GF229" s="25"/>
      <c r="GG229" s="25"/>
      <c r="GH229" s="25"/>
      <c r="GI229" s="25"/>
      <c r="GJ229" s="25"/>
      <c r="GK229" s="25"/>
      <c r="GL229" s="25"/>
      <c r="GM229" s="25"/>
      <c r="GN229" s="25"/>
      <c r="GO229" s="25"/>
      <c r="GP229" s="25"/>
      <c r="GQ229" s="25"/>
      <c r="GR229" s="25"/>
      <c r="GS229" s="25"/>
      <c r="GT229" s="25"/>
      <c r="GU229" s="25"/>
      <c r="GV229" s="25"/>
      <c r="GW229" s="25"/>
      <c r="GX229" s="25"/>
      <c r="GY229" s="25"/>
      <c r="GZ229" s="25"/>
      <c r="HA229" s="25"/>
      <c r="HB229" s="25"/>
      <c r="HC229" s="25"/>
      <c r="HD229" s="25"/>
      <c r="HE229" s="25"/>
      <c r="HF229" s="25"/>
      <c r="HG229" s="25"/>
      <c r="HH229" s="25"/>
      <c r="HI229" s="25"/>
      <c r="HJ229" s="25"/>
      <c r="HK229" s="25"/>
      <c r="HL229" s="25"/>
      <c r="HM229" s="25"/>
      <c r="HN229" s="25"/>
      <c r="HO229" s="25"/>
      <c r="HP229" s="25"/>
      <c r="HQ229" s="25"/>
      <c r="HR229" s="25"/>
      <c r="HS229" s="25"/>
      <c r="HT229" s="25"/>
    </row>
    <row r="230" spans="1:231" x14ac:dyDescent="0.25">
      <c r="A230" s="14" t="s">
        <v>649</v>
      </c>
      <c r="B230" s="15" t="s">
        <v>86</v>
      </c>
      <c r="C230" s="16" t="s">
        <v>28</v>
      </c>
      <c r="D230" s="48"/>
      <c r="E230" s="18"/>
      <c r="F230" s="18"/>
      <c r="G230" s="15"/>
      <c r="H230" s="19">
        <v>43852</v>
      </c>
      <c r="I230" s="19">
        <v>43979</v>
      </c>
      <c r="J230" s="40">
        <v>43966</v>
      </c>
      <c r="K230" s="41">
        <v>2650</v>
      </c>
      <c r="L230" s="32" t="s">
        <v>114</v>
      </c>
      <c r="M230" s="33">
        <v>1</v>
      </c>
      <c r="N230" s="19">
        <v>43878</v>
      </c>
      <c r="O230" s="32">
        <v>700</v>
      </c>
      <c r="P230" s="15" t="s">
        <v>645</v>
      </c>
      <c r="Q230" s="33">
        <v>120</v>
      </c>
      <c r="R230" s="34">
        <v>43966</v>
      </c>
      <c r="S230" s="35">
        <v>600</v>
      </c>
      <c r="T230" s="42" t="s">
        <v>101</v>
      </c>
      <c r="U230" s="33">
        <v>242</v>
      </c>
      <c r="V230" s="19">
        <v>44006</v>
      </c>
      <c r="W230" s="35">
        <v>225</v>
      </c>
      <c r="X230" s="42"/>
      <c r="Y230" s="23"/>
      <c r="Z230" s="25"/>
      <c r="AB230" s="28"/>
      <c r="AC230" s="23"/>
      <c r="AD230" s="25"/>
      <c r="AE230" s="22"/>
      <c r="AF230" s="27"/>
      <c r="AG230" s="29">
        <f t="shared" si="7"/>
        <v>1525</v>
      </c>
      <c r="AH230" s="22">
        <f t="shared" si="6"/>
        <v>1125</v>
      </c>
      <c r="AI230" s="36" t="s">
        <v>34</v>
      </c>
      <c r="AJ230" s="37" t="s">
        <v>650</v>
      </c>
      <c r="EB230" s="25"/>
      <c r="EC230" s="25"/>
      <c r="ED230" s="25"/>
      <c r="EE230" s="25"/>
      <c r="EF230" s="25"/>
      <c r="EG230" s="25"/>
      <c r="EH230" s="25"/>
      <c r="EI230" s="25"/>
      <c r="EJ230" s="25"/>
      <c r="EK230" s="25"/>
      <c r="EL230" s="25"/>
      <c r="EM230" s="25"/>
      <c r="EN230" s="25"/>
      <c r="EO230" s="25"/>
      <c r="EP230" s="25"/>
      <c r="EQ230" s="25"/>
      <c r="ER230" s="25"/>
      <c r="ES230" s="25"/>
      <c r="ET230" s="25"/>
      <c r="EU230" s="25"/>
      <c r="EV230" s="25"/>
      <c r="EW230" s="25"/>
      <c r="EX230" s="25"/>
      <c r="EY230" s="25"/>
      <c r="EZ230" s="25"/>
      <c r="FA230" s="25"/>
      <c r="FB230" s="25"/>
      <c r="FC230" s="25"/>
      <c r="FD230" s="25"/>
      <c r="FE230" s="25"/>
      <c r="FF230" s="25"/>
      <c r="FG230" s="25"/>
      <c r="FH230" s="25"/>
      <c r="FI230" s="25"/>
      <c r="FJ230" s="25"/>
      <c r="FK230" s="25"/>
      <c r="FL230" s="25"/>
      <c r="FM230" s="25"/>
      <c r="FN230" s="25"/>
      <c r="FO230" s="25"/>
      <c r="FP230" s="25"/>
      <c r="FQ230" s="25"/>
      <c r="FR230" s="25"/>
      <c r="FS230" s="25"/>
      <c r="FT230" s="25"/>
      <c r="FU230" s="25"/>
      <c r="FV230" s="25"/>
      <c r="FW230" s="25"/>
      <c r="FX230" s="25"/>
      <c r="FY230" s="25"/>
      <c r="FZ230" s="25"/>
      <c r="GA230" s="25"/>
      <c r="GB230" s="25"/>
      <c r="GC230" s="25"/>
      <c r="GD230" s="25"/>
      <c r="GE230" s="25"/>
      <c r="GF230" s="25"/>
      <c r="GG230" s="25"/>
      <c r="GH230" s="25"/>
      <c r="GI230" s="25"/>
      <c r="GJ230" s="25"/>
      <c r="GK230" s="25"/>
      <c r="GL230" s="25"/>
      <c r="GM230" s="25"/>
      <c r="GN230" s="25"/>
      <c r="GO230" s="25"/>
      <c r="GP230" s="25"/>
      <c r="GQ230" s="25"/>
      <c r="GR230" s="25"/>
      <c r="GS230" s="25"/>
      <c r="GT230" s="25"/>
      <c r="GU230" s="25"/>
      <c r="GV230" s="25"/>
      <c r="GW230" s="25"/>
      <c r="GX230" s="25"/>
      <c r="GY230" s="25"/>
      <c r="GZ230" s="25"/>
      <c r="HA230" s="25"/>
      <c r="HB230" s="25"/>
      <c r="HC230" s="25"/>
      <c r="HD230" s="25"/>
      <c r="HE230" s="25"/>
      <c r="HF230" s="25"/>
      <c r="HG230" s="25"/>
      <c r="HH230" s="25"/>
      <c r="HI230" s="25"/>
      <c r="HJ230" s="25"/>
      <c r="HK230" s="25"/>
      <c r="HL230" s="25"/>
      <c r="HM230" s="25"/>
      <c r="HN230" s="25"/>
      <c r="HO230" s="25"/>
      <c r="HP230" s="25"/>
      <c r="HQ230" s="25"/>
      <c r="HR230" s="25"/>
      <c r="HS230" s="25"/>
      <c r="HT230" s="25"/>
      <c r="HU230" s="46"/>
      <c r="HV230" s="25"/>
      <c r="HW230" s="25"/>
    </row>
    <row r="231" spans="1:231" x14ac:dyDescent="0.25">
      <c r="A231" s="14" t="s">
        <v>651</v>
      </c>
      <c r="B231" s="15" t="s">
        <v>86</v>
      </c>
      <c r="C231" s="16" t="s">
        <v>53</v>
      </c>
      <c r="D231" s="48"/>
      <c r="E231" s="18"/>
      <c r="F231" s="18"/>
      <c r="G231" s="15"/>
      <c r="H231" s="19">
        <v>43879</v>
      </c>
      <c r="I231" s="19">
        <v>43964</v>
      </c>
      <c r="J231" s="40">
        <v>43966</v>
      </c>
      <c r="K231" s="41">
        <v>2650</v>
      </c>
      <c r="L231" s="22" t="s">
        <v>114</v>
      </c>
      <c r="M231" s="23"/>
      <c r="N231" s="24"/>
      <c r="O231" s="22">
        <v>700</v>
      </c>
      <c r="P231" s="123" t="s">
        <v>645</v>
      </c>
      <c r="Q231" s="33">
        <v>125</v>
      </c>
      <c r="R231" s="34">
        <v>43966</v>
      </c>
      <c r="S231" s="35">
        <v>600</v>
      </c>
      <c r="T231" s="42" t="s">
        <v>101</v>
      </c>
      <c r="U231" s="33">
        <v>242</v>
      </c>
      <c r="V231" s="19">
        <v>44006</v>
      </c>
      <c r="W231" s="35">
        <v>225</v>
      </c>
      <c r="X231" s="42"/>
      <c r="Y231" s="23"/>
      <c r="Z231" s="25"/>
      <c r="AB231" s="28"/>
      <c r="AC231" s="23"/>
      <c r="AD231" s="25"/>
      <c r="AE231" s="22"/>
      <c r="AF231" s="27"/>
      <c r="AG231" s="29">
        <f t="shared" si="7"/>
        <v>1525</v>
      </c>
      <c r="AH231" s="22">
        <f t="shared" si="6"/>
        <v>1125</v>
      </c>
      <c r="AI231" s="36" t="s">
        <v>34</v>
      </c>
      <c r="AJ231" s="37" t="s">
        <v>652</v>
      </c>
      <c r="EB231" s="25"/>
      <c r="EC231" s="25"/>
      <c r="ED231" s="25"/>
      <c r="EE231" s="25"/>
      <c r="EF231" s="25"/>
      <c r="EG231" s="25"/>
      <c r="EH231" s="25"/>
      <c r="EI231" s="25"/>
      <c r="EJ231" s="25"/>
      <c r="EK231" s="25"/>
      <c r="EL231" s="25"/>
      <c r="EM231" s="25"/>
      <c r="EN231" s="25"/>
      <c r="EO231" s="25"/>
      <c r="EP231" s="25"/>
      <c r="EQ231" s="25"/>
      <c r="ER231" s="25"/>
      <c r="ES231" s="25"/>
      <c r="ET231" s="25"/>
      <c r="EU231" s="25"/>
      <c r="EV231" s="25"/>
      <c r="EW231" s="25"/>
      <c r="EX231" s="25"/>
      <c r="EY231" s="25"/>
      <c r="EZ231" s="25"/>
      <c r="FA231" s="25"/>
      <c r="FB231" s="25"/>
      <c r="FC231" s="25"/>
      <c r="FD231" s="25"/>
      <c r="FE231" s="25"/>
      <c r="FF231" s="25"/>
      <c r="FG231" s="25"/>
      <c r="FH231" s="25"/>
      <c r="FI231" s="25"/>
      <c r="FJ231" s="25"/>
      <c r="FK231" s="25"/>
      <c r="FL231" s="25"/>
      <c r="FM231" s="25"/>
      <c r="FN231" s="25"/>
      <c r="FO231" s="25"/>
      <c r="FP231" s="25"/>
      <c r="FQ231" s="25"/>
      <c r="FR231" s="25"/>
      <c r="FS231" s="25"/>
      <c r="FT231" s="25"/>
      <c r="FU231" s="25"/>
      <c r="FV231" s="25"/>
      <c r="FW231" s="25"/>
      <c r="FX231" s="25"/>
      <c r="FY231" s="25"/>
      <c r="FZ231" s="25"/>
      <c r="GA231" s="25"/>
      <c r="GB231" s="25"/>
      <c r="GC231" s="25"/>
      <c r="GD231" s="25"/>
      <c r="GE231" s="25"/>
      <c r="GF231" s="25"/>
      <c r="GG231" s="25"/>
      <c r="GH231" s="25"/>
      <c r="GI231" s="25"/>
      <c r="GJ231" s="25"/>
      <c r="GK231" s="25"/>
      <c r="GL231" s="25"/>
      <c r="GM231" s="25"/>
      <c r="GN231" s="25"/>
      <c r="GO231" s="25"/>
      <c r="GP231" s="25"/>
      <c r="GQ231" s="25"/>
      <c r="GR231" s="25"/>
      <c r="GS231" s="25"/>
      <c r="GT231" s="25"/>
      <c r="GU231" s="25"/>
      <c r="GV231" s="25"/>
      <c r="GW231" s="25"/>
      <c r="GX231" s="25"/>
      <c r="GY231" s="25"/>
      <c r="GZ231" s="25"/>
      <c r="HA231" s="25"/>
      <c r="HB231" s="25"/>
      <c r="HC231" s="25"/>
      <c r="HD231" s="25"/>
      <c r="HE231" s="25"/>
      <c r="HF231" s="25"/>
      <c r="HG231" s="25"/>
      <c r="HH231" s="25"/>
      <c r="HI231" s="25"/>
      <c r="HJ231" s="25"/>
      <c r="HK231" s="25"/>
      <c r="HL231" s="25"/>
      <c r="HM231" s="25"/>
      <c r="HN231" s="25"/>
      <c r="HO231" s="25"/>
      <c r="HP231" s="25"/>
      <c r="HQ231" s="25"/>
      <c r="HR231" s="25"/>
      <c r="HS231" s="25"/>
      <c r="HT231" s="25"/>
      <c r="HU231" s="15"/>
      <c r="HV231" s="25"/>
      <c r="HW231" s="25"/>
    </row>
    <row r="232" spans="1:231" x14ac:dyDescent="0.25">
      <c r="A232" s="14" t="s">
        <v>653</v>
      </c>
      <c r="B232" s="15" t="s">
        <v>86</v>
      </c>
      <c r="C232" s="16" t="s">
        <v>53</v>
      </c>
      <c r="D232" s="48"/>
      <c r="E232" s="48"/>
      <c r="F232" s="18" t="s">
        <v>48</v>
      </c>
      <c r="G232" s="15"/>
      <c r="H232" s="79">
        <v>43875</v>
      </c>
      <c r="I232" s="19">
        <v>43999</v>
      </c>
      <c r="J232" s="40">
        <v>44004</v>
      </c>
      <c r="K232" s="41">
        <v>2650</v>
      </c>
      <c r="L232" s="32" t="s">
        <v>62</v>
      </c>
      <c r="M232" s="33">
        <v>3</v>
      </c>
      <c r="N232" s="19">
        <v>43889</v>
      </c>
      <c r="O232" s="32">
        <v>700</v>
      </c>
      <c r="P232" s="124" t="s">
        <v>645</v>
      </c>
      <c r="Q232" s="33">
        <v>130</v>
      </c>
      <c r="R232" s="34">
        <v>43966</v>
      </c>
      <c r="S232" s="35">
        <v>720</v>
      </c>
      <c r="T232" s="42" t="s">
        <v>101</v>
      </c>
      <c r="U232" s="33">
        <v>242</v>
      </c>
      <c r="V232" s="19">
        <v>44006</v>
      </c>
      <c r="W232" s="35">
        <v>225</v>
      </c>
      <c r="X232" s="42" t="s">
        <v>19</v>
      </c>
      <c r="Y232" s="51" t="s">
        <v>149</v>
      </c>
      <c r="Z232" s="24">
        <v>43896</v>
      </c>
      <c r="AA232" s="57">
        <v>80</v>
      </c>
      <c r="AB232" s="28"/>
      <c r="AC232" s="23"/>
      <c r="AD232" s="25"/>
      <c r="AE232" s="22"/>
      <c r="AF232" s="27"/>
      <c r="AG232" s="29">
        <f t="shared" si="7"/>
        <v>1645</v>
      </c>
      <c r="AH232" s="22">
        <f t="shared" si="6"/>
        <v>1005</v>
      </c>
      <c r="AI232" s="56" t="s">
        <v>190</v>
      </c>
      <c r="AJ232" s="37" t="s">
        <v>35</v>
      </c>
      <c r="AK232" s="37" t="s">
        <v>366</v>
      </c>
      <c r="AL232" s="37" t="s">
        <v>162</v>
      </c>
      <c r="EB232" s="25"/>
      <c r="EC232" s="25"/>
      <c r="ED232" s="25"/>
      <c r="EE232" s="25"/>
      <c r="EF232" s="25"/>
      <c r="EG232" s="25"/>
      <c r="EH232" s="25"/>
      <c r="EI232" s="25"/>
      <c r="EJ232" s="25"/>
      <c r="EK232" s="25"/>
      <c r="EL232" s="25"/>
      <c r="EM232" s="25"/>
      <c r="EN232" s="25"/>
      <c r="EO232" s="25"/>
      <c r="EP232" s="25"/>
      <c r="EQ232" s="25"/>
      <c r="ER232" s="25"/>
      <c r="ES232" s="25"/>
      <c r="ET232" s="25"/>
      <c r="EU232" s="25"/>
      <c r="EV232" s="25"/>
      <c r="EW232" s="25"/>
      <c r="EX232" s="25"/>
      <c r="EY232" s="25"/>
      <c r="EZ232" s="25"/>
      <c r="FA232" s="25"/>
      <c r="FB232" s="25"/>
      <c r="FC232" s="25"/>
      <c r="FD232" s="25"/>
      <c r="FE232" s="25"/>
      <c r="FF232" s="25"/>
      <c r="FG232" s="25"/>
      <c r="FH232" s="25"/>
      <c r="FI232" s="25"/>
      <c r="FJ232" s="25"/>
      <c r="FK232" s="25"/>
      <c r="FL232" s="25"/>
      <c r="FM232" s="25"/>
      <c r="FN232" s="25"/>
      <c r="FO232" s="25"/>
      <c r="FP232" s="25"/>
      <c r="FQ232" s="25"/>
      <c r="FR232" s="25"/>
      <c r="FS232" s="25"/>
      <c r="FT232" s="25"/>
      <c r="FU232" s="25"/>
      <c r="FV232" s="25"/>
      <c r="FW232" s="25"/>
      <c r="FX232" s="25"/>
      <c r="FY232" s="25"/>
      <c r="FZ232" s="25"/>
      <c r="GA232" s="25"/>
      <c r="GB232" s="25"/>
      <c r="GC232" s="25"/>
      <c r="GD232" s="25"/>
      <c r="GE232" s="25"/>
      <c r="GF232" s="25"/>
      <c r="GG232" s="25"/>
      <c r="GH232" s="25"/>
      <c r="GI232" s="25"/>
      <c r="GJ232" s="25"/>
      <c r="GK232" s="25"/>
      <c r="GL232" s="25"/>
      <c r="GM232" s="25"/>
      <c r="GN232" s="25"/>
      <c r="GO232" s="25"/>
      <c r="GP232" s="25"/>
      <c r="GQ232" s="25"/>
      <c r="GR232" s="25"/>
      <c r="GS232" s="25"/>
      <c r="GT232" s="25"/>
      <c r="GU232" s="25"/>
      <c r="GV232" s="25"/>
      <c r="GW232" s="25"/>
      <c r="GX232" s="25"/>
      <c r="GY232" s="25"/>
      <c r="GZ232" s="25"/>
      <c r="HA232" s="25"/>
      <c r="HB232" s="25"/>
      <c r="HC232" s="25"/>
      <c r="HD232" s="25"/>
      <c r="HE232" s="25"/>
      <c r="HF232" s="25"/>
      <c r="HG232" s="25"/>
      <c r="HH232" s="25"/>
      <c r="HI232" s="25"/>
      <c r="HJ232" s="25"/>
      <c r="HK232" s="25"/>
      <c r="HL232" s="25"/>
      <c r="HM232" s="25"/>
      <c r="HN232" s="25"/>
      <c r="HO232" s="25"/>
      <c r="HP232" s="25"/>
      <c r="HQ232" s="25"/>
      <c r="HR232" s="25"/>
      <c r="HS232" s="25"/>
      <c r="HT232" s="25"/>
      <c r="HU232" s="25"/>
    </row>
    <row r="233" spans="1:231" x14ac:dyDescent="0.25">
      <c r="A233" s="14" t="s">
        <v>654</v>
      </c>
      <c r="B233" s="15" t="s">
        <v>86</v>
      </c>
      <c r="C233" s="16" t="s">
        <v>28</v>
      </c>
      <c r="D233" s="48"/>
      <c r="E233" s="18"/>
      <c r="F233" s="18" t="s">
        <v>70</v>
      </c>
      <c r="G233" s="15"/>
      <c r="H233" s="19">
        <v>43837</v>
      </c>
      <c r="I233" s="19">
        <v>44007</v>
      </c>
      <c r="J233" s="40">
        <v>44011</v>
      </c>
      <c r="K233" s="41">
        <v>2650</v>
      </c>
      <c r="L233" s="32" t="s">
        <v>173</v>
      </c>
      <c r="M233" s="33">
        <v>1</v>
      </c>
      <c r="N233" s="19">
        <v>43916</v>
      </c>
      <c r="O233" s="32">
        <v>600</v>
      </c>
      <c r="P233" s="15" t="s">
        <v>645</v>
      </c>
      <c r="Q233" s="33">
        <v>113</v>
      </c>
      <c r="R233" s="34">
        <v>43951</v>
      </c>
      <c r="S233" s="35">
        <v>1300</v>
      </c>
      <c r="T233" s="28"/>
      <c r="U233" s="23"/>
      <c r="V233" s="25"/>
      <c r="W233" s="27"/>
      <c r="X233" s="28"/>
      <c r="Y233" s="23"/>
      <c r="Z233" s="25"/>
      <c r="AB233" s="28"/>
      <c r="AC233" s="23"/>
      <c r="AD233" s="25"/>
      <c r="AE233" s="22"/>
      <c r="AF233" s="27"/>
      <c r="AG233" s="29">
        <f t="shared" si="7"/>
        <v>1900</v>
      </c>
      <c r="AH233" s="22">
        <f t="shared" si="6"/>
        <v>750</v>
      </c>
      <c r="AI233" s="36" t="s">
        <v>34</v>
      </c>
      <c r="AJ233" s="37" t="s">
        <v>655</v>
      </c>
      <c r="AK233" s="37" t="s">
        <v>66</v>
      </c>
      <c r="EB233" s="38"/>
      <c r="EC233" s="38"/>
      <c r="ED233" s="38"/>
      <c r="EE233" s="38"/>
      <c r="EF233" s="38"/>
      <c r="EG233" s="38"/>
      <c r="EH233" s="38"/>
      <c r="EI233" s="38"/>
      <c r="EJ233" s="38"/>
      <c r="EK233" s="38"/>
      <c r="EL233" s="38"/>
      <c r="EM233" s="38"/>
      <c r="EN233" s="38"/>
      <c r="EO233" s="38"/>
      <c r="EP233" s="38"/>
      <c r="EQ233" s="38"/>
      <c r="ER233" s="38"/>
      <c r="ES233" s="38"/>
      <c r="ET233" s="38"/>
      <c r="EU233" s="38"/>
      <c r="EV233" s="38"/>
      <c r="EW233" s="38"/>
      <c r="EX233" s="38"/>
      <c r="EY233" s="38"/>
      <c r="EZ233" s="38"/>
      <c r="FA233" s="38"/>
      <c r="FB233" s="38"/>
      <c r="FC233" s="38"/>
      <c r="FD233" s="38"/>
      <c r="FE233" s="38"/>
      <c r="FF233" s="38"/>
      <c r="FG233" s="38"/>
      <c r="FH233" s="38"/>
      <c r="FI233" s="38"/>
      <c r="FJ233" s="38"/>
      <c r="FK233" s="38"/>
      <c r="FL233" s="38"/>
      <c r="FM233" s="38"/>
      <c r="FN233" s="38"/>
      <c r="FO233" s="38"/>
      <c r="FP233" s="38"/>
      <c r="FQ233" s="38"/>
      <c r="FR233" s="38"/>
      <c r="FS233" s="38"/>
      <c r="FT233" s="38"/>
      <c r="FU233" s="38"/>
      <c r="FV233" s="38"/>
      <c r="FW233" s="38"/>
      <c r="FX233" s="38"/>
      <c r="FY233" s="38"/>
      <c r="FZ233" s="38"/>
      <c r="GA233" s="38"/>
      <c r="GB233" s="38"/>
      <c r="GC233" s="38"/>
      <c r="GD233" s="38"/>
      <c r="GE233" s="38"/>
      <c r="GF233" s="38"/>
      <c r="GG233" s="38"/>
      <c r="GH233" s="38"/>
      <c r="GI233" s="38"/>
      <c r="GJ233" s="38"/>
      <c r="GK233" s="38"/>
      <c r="GL233" s="38"/>
      <c r="GM233" s="38"/>
      <c r="GN233" s="38"/>
      <c r="GO233" s="38"/>
      <c r="GP233" s="38"/>
      <c r="GQ233" s="38"/>
      <c r="GR233" s="38"/>
      <c r="GS233" s="38"/>
      <c r="GT233" s="38"/>
      <c r="GU233" s="38"/>
      <c r="GV233" s="38"/>
      <c r="GW233" s="38"/>
      <c r="GX233" s="38"/>
      <c r="GY233" s="38"/>
      <c r="GZ233" s="38"/>
      <c r="HA233" s="38"/>
      <c r="HB233" s="38"/>
      <c r="HC233" s="38"/>
      <c r="HD233" s="38"/>
      <c r="HE233" s="38"/>
      <c r="HF233" s="38"/>
      <c r="HG233" s="38"/>
      <c r="HH233" s="38"/>
      <c r="HI233" s="38"/>
      <c r="HJ233" s="38"/>
      <c r="HK233" s="38"/>
      <c r="HL233" s="38"/>
      <c r="HM233" s="38"/>
      <c r="HN233" s="38"/>
      <c r="HO233" s="38"/>
      <c r="HP233" s="38"/>
      <c r="HQ233" s="46"/>
      <c r="HR233" s="46"/>
      <c r="HS233" s="46"/>
      <c r="HT233" s="46"/>
    </row>
    <row r="234" spans="1:231" x14ac:dyDescent="0.25">
      <c r="A234" s="14" t="s">
        <v>656</v>
      </c>
      <c r="B234" s="15" t="s">
        <v>86</v>
      </c>
      <c r="C234" s="16" t="s">
        <v>28</v>
      </c>
      <c r="D234" s="48"/>
      <c r="E234" s="18"/>
      <c r="F234" s="18"/>
      <c r="G234" s="15"/>
      <c r="H234" s="19">
        <v>43839</v>
      </c>
      <c r="I234" s="19">
        <v>43900</v>
      </c>
      <c r="J234" s="40">
        <v>43906</v>
      </c>
      <c r="K234" s="41">
        <v>2650</v>
      </c>
      <c r="L234" s="32" t="s">
        <v>32</v>
      </c>
      <c r="M234" s="33">
        <v>1</v>
      </c>
      <c r="N234" s="19">
        <v>43861</v>
      </c>
      <c r="O234" s="32">
        <v>500</v>
      </c>
      <c r="P234" s="123" t="s">
        <v>645</v>
      </c>
      <c r="Q234" s="33">
        <v>110</v>
      </c>
      <c r="R234" s="34">
        <v>43951</v>
      </c>
      <c r="S234" s="35">
        <v>1500</v>
      </c>
      <c r="T234" s="42"/>
      <c r="U234" s="33"/>
      <c r="V234" s="15"/>
      <c r="W234" s="35"/>
      <c r="X234" s="42"/>
      <c r="Y234" s="33"/>
      <c r="Z234" s="15"/>
      <c r="AA234" s="35"/>
      <c r="AB234" s="42"/>
      <c r="AC234" s="33"/>
      <c r="AD234" s="15"/>
      <c r="AE234" s="32"/>
      <c r="AF234" s="35"/>
      <c r="AG234" s="47">
        <f t="shared" si="7"/>
        <v>2000</v>
      </c>
      <c r="AH234" s="32">
        <f t="shared" si="6"/>
        <v>650</v>
      </c>
      <c r="AI234" s="36" t="s">
        <v>34</v>
      </c>
      <c r="AJ234" s="37" t="s">
        <v>403</v>
      </c>
      <c r="AK234" s="37" t="s">
        <v>125</v>
      </c>
      <c r="AL234" s="37" t="s">
        <v>134</v>
      </c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  <c r="EG234" s="15"/>
      <c r="EH234" s="15"/>
      <c r="EI234" s="15"/>
      <c r="EJ234" s="15"/>
      <c r="EK234" s="15"/>
      <c r="EL234" s="15"/>
      <c r="EM234" s="15"/>
      <c r="EN234" s="15"/>
      <c r="EO234" s="15"/>
      <c r="EP234" s="15"/>
      <c r="EQ234" s="15"/>
      <c r="ER234" s="15"/>
      <c r="ES234" s="15"/>
      <c r="ET234" s="15"/>
      <c r="EU234" s="15"/>
      <c r="EV234" s="15"/>
      <c r="EW234" s="15"/>
      <c r="EX234" s="15"/>
      <c r="EY234" s="15"/>
      <c r="EZ234" s="15"/>
      <c r="FA234" s="15"/>
      <c r="FB234" s="15"/>
      <c r="FC234" s="15"/>
      <c r="FD234" s="15"/>
      <c r="FE234" s="15"/>
      <c r="FF234" s="15"/>
      <c r="FG234" s="15"/>
      <c r="FH234" s="15"/>
      <c r="FI234" s="15"/>
      <c r="FJ234" s="15"/>
      <c r="FK234" s="15"/>
      <c r="FL234" s="15"/>
      <c r="FM234" s="15"/>
      <c r="FN234" s="15"/>
      <c r="FO234" s="15"/>
      <c r="FP234" s="15"/>
      <c r="FQ234" s="15"/>
      <c r="FR234" s="15"/>
      <c r="FS234" s="15"/>
      <c r="FT234" s="15"/>
      <c r="FU234" s="15"/>
      <c r="FV234" s="15"/>
      <c r="FW234" s="15"/>
      <c r="FX234" s="15"/>
      <c r="FY234" s="15"/>
      <c r="FZ234" s="15"/>
      <c r="GA234" s="15"/>
      <c r="GB234" s="15"/>
      <c r="GC234" s="15"/>
      <c r="GD234" s="15"/>
      <c r="GE234" s="15"/>
      <c r="GF234" s="15"/>
      <c r="GG234" s="15"/>
      <c r="GH234" s="15"/>
      <c r="GI234" s="15"/>
      <c r="GJ234" s="15"/>
      <c r="GK234" s="15"/>
      <c r="GL234" s="15"/>
      <c r="GM234" s="15"/>
      <c r="GN234" s="15"/>
      <c r="GO234" s="15"/>
      <c r="GP234" s="15"/>
      <c r="GQ234" s="15"/>
      <c r="GR234" s="15"/>
      <c r="GS234" s="15"/>
      <c r="GT234" s="15"/>
      <c r="GU234" s="15"/>
      <c r="GV234" s="15"/>
      <c r="GW234" s="15"/>
      <c r="GX234" s="15"/>
      <c r="GY234" s="15"/>
      <c r="GZ234" s="15"/>
      <c r="HA234" s="15"/>
      <c r="HB234" s="15"/>
      <c r="HC234" s="15"/>
      <c r="HD234" s="15"/>
      <c r="HE234" s="15"/>
      <c r="HF234" s="15"/>
      <c r="HG234" s="15"/>
      <c r="HH234" s="15"/>
      <c r="HI234" s="15"/>
      <c r="HJ234" s="15"/>
      <c r="HK234" s="15"/>
      <c r="HL234" s="15"/>
      <c r="HM234" s="15"/>
      <c r="HN234" s="15"/>
      <c r="HO234" s="15"/>
      <c r="HP234" s="15"/>
      <c r="HQ234" s="15"/>
      <c r="HR234" s="15"/>
      <c r="HS234" s="15"/>
      <c r="HT234" s="15"/>
      <c r="HU234" s="15"/>
      <c r="HV234" s="15"/>
      <c r="HW234" s="15"/>
    </row>
    <row r="235" spans="1:231" x14ac:dyDescent="0.25">
      <c r="A235" s="14" t="s">
        <v>657</v>
      </c>
      <c r="B235" s="15" t="s">
        <v>86</v>
      </c>
      <c r="C235" s="16" t="s">
        <v>28</v>
      </c>
      <c r="D235" s="48"/>
      <c r="E235" s="18"/>
      <c r="F235" s="18"/>
      <c r="G235" s="15"/>
      <c r="H235" s="19">
        <v>43851</v>
      </c>
      <c r="I235" s="19">
        <v>43894</v>
      </c>
      <c r="J235" s="40">
        <v>43899</v>
      </c>
      <c r="K235" s="41">
        <v>2650</v>
      </c>
      <c r="L235" s="32" t="s">
        <v>42</v>
      </c>
      <c r="M235" s="33">
        <v>9</v>
      </c>
      <c r="N235" s="19">
        <v>43822</v>
      </c>
      <c r="O235" s="32">
        <v>500</v>
      </c>
      <c r="P235" s="15" t="s">
        <v>645</v>
      </c>
      <c r="Q235" s="33">
        <v>111</v>
      </c>
      <c r="R235" s="34">
        <v>43951</v>
      </c>
      <c r="S235" s="35">
        <v>1400</v>
      </c>
      <c r="T235" s="42"/>
      <c r="U235" s="33"/>
      <c r="V235" s="15"/>
      <c r="W235" s="35"/>
      <c r="X235" s="42"/>
      <c r="Y235" s="33"/>
      <c r="Z235" s="15"/>
      <c r="AA235" s="35"/>
      <c r="AB235" s="42"/>
      <c r="AC235" s="33"/>
      <c r="AD235" s="15"/>
      <c r="AE235" s="32"/>
      <c r="AF235" s="35"/>
      <c r="AG235" s="47">
        <f t="shared" si="7"/>
        <v>1900</v>
      </c>
      <c r="AH235" s="32">
        <f t="shared" si="6"/>
        <v>750</v>
      </c>
      <c r="AI235" s="36" t="s">
        <v>34</v>
      </c>
      <c r="AJ235" s="37" t="s">
        <v>129</v>
      </c>
      <c r="AK235" s="37" t="s">
        <v>658</v>
      </c>
      <c r="AL235" s="37" t="s">
        <v>66</v>
      </c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  <c r="DS235" s="15"/>
      <c r="DT235" s="15"/>
      <c r="DU235" s="15"/>
      <c r="DV235" s="15"/>
      <c r="DW235" s="15"/>
      <c r="DX235" s="15"/>
      <c r="DY235" s="15"/>
      <c r="DZ235" s="15"/>
      <c r="EA235" s="15"/>
      <c r="EB235" s="15"/>
      <c r="EC235" s="15"/>
      <c r="ED235" s="15"/>
      <c r="EE235" s="15"/>
      <c r="EF235" s="15"/>
      <c r="EG235" s="15"/>
      <c r="EH235" s="15"/>
      <c r="EI235" s="15"/>
      <c r="EJ235" s="15"/>
      <c r="EK235" s="15"/>
      <c r="EL235" s="15"/>
      <c r="EM235" s="15"/>
      <c r="EN235" s="15"/>
      <c r="EO235" s="15"/>
      <c r="EP235" s="15"/>
      <c r="EQ235" s="15"/>
      <c r="ER235" s="15"/>
      <c r="ES235" s="15"/>
      <c r="ET235" s="15"/>
      <c r="EU235" s="15"/>
      <c r="EV235" s="15"/>
      <c r="EW235" s="15"/>
      <c r="EX235" s="15"/>
      <c r="EY235" s="15"/>
      <c r="EZ235" s="15"/>
      <c r="FA235" s="15"/>
      <c r="FB235" s="15"/>
      <c r="FC235" s="15"/>
      <c r="FD235" s="15"/>
      <c r="FE235" s="15"/>
      <c r="FF235" s="15"/>
      <c r="FG235" s="15"/>
      <c r="FH235" s="15"/>
      <c r="FI235" s="15"/>
      <c r="FJ235" s="15"/>
      <c r="FK235" s="15"/>
      <c r="FL235" s="15"/>
      <c r="FM235" s="15"/>
      <c r="FN235" s="15"/>
      <c r="FO235" s="15"/>
      <c r="FP235" s="15"/>
      <c r="FQ235" s="15"/>
      <c r="FR235" s="15"/>
      <c r="FS235" s="15"/>
      <c r="FT235" s="15"/>
      <c r="FU235" s="15"/>
      <c r="FV235" s="15"/>
      <c r="FW235" s="15"/>
      <c r="FX235" s="15"/>
      <c r="FY235" s="15"/>
      <c r="FZ235" s="15"/>
      <c r="GA235" s="15"/>
      <c r="GB235" s="15"/>
      <c r="GC235" s="15"/>
      <c r="GD235" s="15"/>
      <c r="GE235" s="15"/>
      <c r="GF235" s="15"/>
      <c r="GG235" s="15"/>
      <c r="GH235" s="15"/>
      <c r="GI235" s="15"/>
      <c r="GJ235" s="15"/>
      <c r="GK235" s="15"/>
      <c r="GL235" s="15"/>
      <c r="GM235" s="15"/>
      <c r="GN235" s="15"/>
      <c r="GO235" s="15"/>
      <c r="GP235" s="15"/>
      <c r="GQ235" s="15"/>
      <c r="GR235" s="15"/>
      <c r="GS235" s="15"/>
      <c r="GT235" s="15"/>
      <c r="GU235" s="15"/>
      <c r="GV235" s="15"/>
      <c r="GW235" s="15"/>
      <c r="GX235" s="15"/>
      <c r="GY235" s="15"/>
      <c r="GZ235" s="15"/>
      <c r="HA235" s="15"/>
      <c r="HB235" s="15"/>
      <c r="HC235" s="15"/>
      <c r="HD235" s="15"/>
      <c r="HE235" s="15"/>
      <c r="HF235" s="15"/>
      <c r="HG235" s="15"/>
      <c r="HH235" s="15"/>
      <c r="HI235" s="15"/>
      <c r="HJ235" s="15"/>
      <c r="HK235" s="15"/>
      <c r="HL235" s="15"/>
      <c r="HM235" s="15"/>
      <c r="HN235" s="15"/>
      <c r="HO235" s="15"/>
      <c r="HP235" s="15"/>
      <c r="HQ235" s="15"/>
      <c r="HR235" s="15"/>
      <c r="HS235" s="15"/>
      <c r="HT235" s="15"/>
      <c r="HU235" s="15"/>
      <c r="HV235" s="15"/>
      <c r="HW235" s="15"/>
    </row>
    <row r="236" spans="1:231" x14ac:dyDescent="0.25">
      <c r="A236" s="14" t="s">
        <v>659</v>
      </c>
      <c r="B236" s="15" t="s">
        <v>86</v>
      </c>
      <c r="C236" s="16" t="s">
        <v>28</v>
      </c>
      <c r="D236" s="48"/>
      <c r="E236" s="18"/>
      <c r="F236" s="18"/>
      <c r="G236" s="15"/>
      <c r="H236" s="19">
        <v>43844</v>
      </c>
      <c r="I236" s="19">
        <v>43900</v>
      </c>
      <c r="J236" s="40">
        <v>43906</v>
      </c>
      <c r="K236" s="41">
        <v>2650</v>
      </c>
      <c r="L236" s="32" t="s">
        <v>42</v>
      </c>
      <c r="M236" s="33">
        <v>6</v>
      </c>
      <c r="N236" s="19">
        <v>43921</v>
      </c>
      <c r="O236" s="32">
        <v>700</v>
      </c>
      <c r="P236" s="15" t="s">
        <v>645</v>
      </c>
      <c r="Q236" s="33">
        <v>109</v>
      </c>
      <c r="R236" s="34">
        <v>43951</v>
      </c>
      <c r="S236" s="35">
        <v>1200</v>
      </c>
      <c r="T236" s="42"/>
      <c r="U236" s="33"/>
      <c r="V236" s="15"/>
      <c r="W236" s="35"/>
      <c r="X236" s="42"/>
      <c r="Y236" s="33"/>
      <c r="Z236" s="15"/>
      <c r="AA236" s="35"/>
      <c r="AB236" s="42"/>
      <c r="AC236" s="33"/>
      <c r="AD236" s="15"/>
      <c r="AE236" s="32"/>
      <c r="AF236" s="35"/>
      <c r="AG236" s="47">
        <f t="shared" si="7"/>
        <v>1900</v>
      </c>
      <c r="AH236" s="32">
        <f t="shared" si="6"/>
        <v>750</v>
      </c>
      <c r="AI236" s="36" t="s">
        <v>34</v>
      </c>
      <c r="AJ236" s="37" t="s">
        <v>125</v>
      </c>
      <c r="AK236" s="37" t="s">
        <v>660</v>
      </c>
      <c r="AL236" s="37" t="s">
        <v>661</v>
      </c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5"/>
      <c r="DQ236" s="15"/>
      <c r="DR236" s="15"/>
      <c r="DS236" s="15"/>
      <c r="DT236" s="15"/>
      <c r="DU236" s="15"/>
      <c r="DV236" s="15"/>
      <c r="DW236" s="15"/>
      <c r="DX236" s="15"/>
      <c r="DY236" s="15"/>
      <c r="DZ236" s="15"/>
      <c r="EA236" s="15"/>
      <c r="EB236" s="15"/>
      <c r="EC236" s="15"/>
      <c r="ED236" s="15"/>
      <c r="EE236" s="15"/>
      <c r="EF236" s="15"/>
      <c r="EG236" s="15"/>
      <c r="EH236" s="15"/>
      <c r="EI236" s="15"/>
      <c r="EJ236" s="15"/>
      <c r="EK236" s="15"/>
      <c r="EL236" s="15"/>
      <c r="EM236" s="15"/>
      <c r="EN236" s="15"/>
      <c r="EO236" s="15"/>
      <c r="EP236" s="15"/>
      <c r="EQ236" s="15"/>
      <c r="ER236" s="15"/>
      <c r="ES236" s="15"/>
      <c r="ET236" s="15"/>
      <c r="EU236" s="15"/>
      <c r="EV236" s="15"/>
      <c r="EW236" s="15"/>
      <c r="EX236" s="15"/>
      <c r="EY236" s="15"/>
      <c r="EZ236" s="15"/>
      <c r="FA236" s="15"/>
      <c r="FB236" s="15"/>
      <c r="FC236" s="15"/>
      <c r="FD236" s="15"/>
      <c r="FE236" s="15"/>
      <c r="FF236" s="15"/>
      <c r="FG236" s="15"/>
      <c r="FH236" s="15"/>
      <c r="FI236" s="15"/>
      <c r="FJ236" s="15"/>
      <c r="FK236" s="15"/>
      <c r="FL236" s="15"/>
      <c r="FM236" s="15"/>
      <c r="FN236" s="15"/>
      <c r="FO236" s="15"/>
      <c r="FP236" s="15"/>
      <c r="FQ236" s="15"/>
      <c r="FR236" s="15"/>
      <c r="FS236" s="15"/>
      <c r="FT236" s="15"/>
      <c r="FU236" s="15"/>
      <c r="FV236" s="15"/>
      <c r="FW236" s="15"/>
      <c r="FX236" s="15"/>
      <c r="FY236" s="15"/>
      <c r="FZ236" s="15"/>
      <c r="GA236" s="15"/>
      <c r="GB236" s="15"/>
      <c r="GC236" s="15"/>
      <c r="GD236" s="15"/>
      <c r="GE236" s="15"/>
      <c r="GF236" s="15"/>
      <c r="GG236" s="15"/>
      <c r="GH236" s="15"/>
      <c r="GI236" s="15"/>
      <c r="GJ236" s="15"/>
      <c r="GK236" s="15"/>
      <c r="GL236" s="15"/>
      <c r="GM236" s="15"/>
      <c r="GN236" s="15"/>
      <c r="GO236" s="15"/>
      <c r="GP236" s="15"/>
      <c r="GQ236" s="15"/>
      <c r="GR236" s="15"/>
      <c r="GS236" s="15"/>
      <c r="GT236" s="15"/>
      <c r="GU236" s="15"/>
      <c r="GV236" s="15"/>
      <c r="GW236" s="15"/>
      <c r="GX236" s="15"/>
      <c r="GY236" s="15"/>
      <c r="GZ236" s="15"/>
      <c r="HA236" s="15"/>
      <c r="HB236" s="15"/>
      <c r="HC236" s="15"/>
      <c r="HD236" s="15"/>
      <c r="HE236" s="15"/>
      <c r="HF236" s="15"/>
      <c r="HG236" s="15"/>
      <c r="HH236" s="15"/>
      <c r="HI236" s="15"/>
      <c r="HJ236" s="15"/>
      <c r="HK236" s="15"/>
      <c r="HL236" s="15"/>
      <c r="HM236" s="15"/>
      <c r="HN236" s="15"/>
      <c r="HO236" s="15"/>
      <c r="HP236" s="15"/>
      <c r="HQ236" s="15"/>
      <c r="HR236" s="15"/>
      <c r="HS236" s="15"/>
      <c r="HT236" s="15"/>
      <c r="HU236" s="15"/>
      <c r="HV236" s="15"/>
      <c r="HW236" s="15"/>
    </row>
    <row r="237" spans="1:231" s="25" customFormat="1" x14ac:dyDescent="0.25">
      <c r="A237" s="14" t="s">
        <v>662</v>
      </c>
      <c r="B237" s="15" t="s">
        <v>86</v>
      </c>
      <c r="C237" s="16" t="s">
        <v>28</v>
      </c>
      <c r="D237" s="48"/>
      <c r="E237" s="48"/>
      <c r="F237" s="14" t="s">
        <v>87</v>
      </c>
      <c r="G237" s="15" t="s">
        <v>231</v>
      </c>
      <c r="H237" s="19">
        <v>43871</v>
      </c>
      <c r="I237" s="19">
        <v>44001</v>
      </c>
      <c r="J237" s="40">
        <v>44004</v>
      </c>
      <c r="K237" s="41">
        <v>2650</v>
      </c>
      <c r="L237" s="32" t="s">
        <v>88</v>
      </c>
      <c r="M237" s="33">
        <v>3</v>
      </c>
      <c r="N237" s="19">
        <v>43893</v>
      </c>
      <c r="O237" s="32">
        <v>1000</v>
      </c>
      <c r="P237" s="2" t="s">
        <v>645</v>
      </c>
      <c r="Q237" s="33">
        <v>159</v>
      </c>
      <c r="R237" s="125">
        <v>43997</v>
      </c>
      <c r="S237" s="35">
        <v>500</v>
      </c>
      <c r="T237" s="28"/>
      <c r="U237" s="23"/>
      <c r="W237" s="27"/>
      <c r="X237" s="28"/>
      <c r="Y237" s="23"/>
      <c r="AA237" s="27"/>
      <c r="AB237" s="28"/>
      <c r="AC237" s="23"/>
      <c r="AE237" s="22"/>
      <c r="AF237" s="27"/>
      <c r="AG237" s="29">
        <f t="shared" si="7"/>
        <v>1500</v>
      </c>
      <c r="AH237" s="22">
        <f t="shared" si="6"/>
        <v>1150</v>
      </c>
      <c r="AI237" s="36" t="s">
        <v>34</v>
      </c>
      <c r="AJ237" s="37" t="s">
        <v>276</v>
      </c>
      <c r="AK237" s="37" t="s">
        <v>663</v>
      </c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  <c r="BN237" s="37"/>
      <c r="BO237" s="37"/>
      <c r="BP237" s="37"/>
      <c r="BQ237" s="37"/>
      <c r="BR237" s="37"/>
      <c r="BS237" s="37"/>
      <c r="BT237" s="37"/>
      <c r="BU237" s="37"/>
      <c r="BV237" s="37"/>
      <c r="BW237" s="37"/>
      <c r="BX237" s="37"/>
      <c r="BY237" s="37"/>
      <c r="BZ237" s="37"/>
      <c r="CA237" s="37"/>
      <c r="CB237" s="37"/>
      <c r="CC237" s="37"/>
      <c r="CD237" s="37"/>
      <c r="CE237" s="37"/>
      <c r="CF237" s="37"/>
      <c r="CG237" s="37"/>
      <c r="CH237" s="37"/>
      <c r="CI237" s="37"/>
      <c r="CJ237" s="37"/>
      <c r="CK237" s="37"/>
      <c r="CL237" s="37"/>
      <c r="CM237" s="37"/>
      <c r="CN237" s="37"/>
      <c r="CO237" s="37"/>
      <c r="CP237" s="37"/>
      <c r="CQ237" s="37"/>
      <c r="CR237" s="37"/>
      <c r="CS237" s="37"/>
      <c r="CT237" s="37"/>
      <c r="CU237" s="37"/>
      <c r="CV237" s="37"/>
      <c r="CW237" s="37"/>
      <c r="CX237" s="37"/>
      <c r="CY237" s="37"/>
      <c r="CZ237" s="37"/>
      <c r="DA237" s="37"/>
      <c r="DB237" s="37"/>
      <c r="DC237" s="37"/>
      <c r="DD237" s="37"/>
      <c r="DE237" s="37"/>
      <c r="DF237" s="37"/>
      <c r="DG237" s="37"/>
      <c r="DH237" s="37"/>
      <c r="DI237" s="37"/>
      <c r="DJ237" s="37"/>
      <c r="DK237" s="37"/>
      <c r="DL237" s="37"/>
      <c r="DM237" s="37"/>
      <c r="DN237" s="37"/>
      <c r="DO237" s="37"/>
      <c r="DP237" s="37"/>
      <c r="DQ237" s="37"/>
      <c r="DR237" s="37"/>
      <c r="DS237" s="37"/>
      <c r="DT237" s="37"/>
      <c r="DU237" s="37"/>
      <c r="DV237" s="37"/>
      <c r="DW237" s="37"/>
      <c r="DX237" s="37"/>
      <c r="DY237" s="37"/>
      <c r="DZ237" s="37"/>
      <c r="EA237" s="37"/>
      <c r="HU237" s="15"/>
    </row>
    <row r="238" spans="1:231" s="25" customFormat="1" x14ac:dyDescent="0.25">
      <c r="A238" s="14" t="s">
        <v>664</v>
      </c>
      <c r="B238" s="15" t="s">
        <v>86</v>
      </c>
      <c r="C238" s="16" t="s">
        <v>28</v>
      </c>
      <c r="D238" s="48"/>
      <c r="E238" s="18"/>
      <c r="F238" s="18"/>
      <c r="G238" s="15"/>
      <c r="H238" s="19">
        <v>43846</v>
      </c>
      <c r="I238" s="19">
        <v>43896</v>
      </c>
      <c r="J238" s="40">
        <v>43899</v>
      </c>
      <c r="K238" s="41">
        <v>2650</v>
      </c>
      <c r="L238" s="32" t="s">
        <v>114</v>
      </c>
      <c r="M238" s="33">
        <v>1</v>
      </c>
      <c r="N238" s="19">
        <v>43878</v>
      </c>
      <c r="O238" s="32">
        <v>700</v>
      </c>
      <c r="P238" s="15" t="s">
        <v>645</v>
      </c>
      <c r="Q238" s="33">
        <v>108</v>
      </c>
      <c r="R238" s="34">
        <v>43951</v>
      </c>
      <c r="S238" s="35">
        <v>1300</v>
      </c>
      <c r="T238" s="42"/>
      <c r="U238" s="33"/>
      <c r="V238" s="15"/>
      <c r="W238" s="35"/>
      <c r="X238" s="42"/>
      <c r="Y238" s="33"/>
      <c r="Z238" s="15"/>
      <c r="AA238" s="35"/>
      <c r="AB238" s="42"/>
      <c r="AC238" s="33"/>
      <c r="AD238" s="15"/>
      <c r="AE238" s="32"/>
      <c r="AF238" s="35"/>
      <c r="AG238" s="47">
        <f t="shared" si="7"/>
        <v>2000</v>
      </c>
      <c r="AH238" s="32">
        <f t="shared" si="6"/>
        <v>650</v>
      </c>
      <c r="AI238" s="36" t="s">
        <v>34</v>
      </c>
      <c r="AJ238" s="37" t="s">
        <v>403</v>
      </c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  <c r="BM238" s="37"/>
      <c r="BN238" s="37"/>
      <c r="BO238" s="37"/>
      <c r="BP238" s="37"/>
      <c r="BQ238" s="37"/>
      <c r="BR238" s="37"/>
      <c r="BS238" s="37"/>
      <c r="BT238" s="37"/>
      <c r="BU238" s="37"/>
      <c r="BV238" s="37"/>
      <c r="BW238" s="37"/>
      <c r="BX238" s="37"/>
      <c r="BY238" s="37"/>
      <c r="BZ238" s="37"/>
      <c r="CA238" s="37"/>
      <c r="CB238" s="37"/>
      <c r="CC238" s="37"/>
      <c r="CD238" s="37"/>
      <c r="CE238" s="37"/>
      <c r="CF238" s="37"/>
      <c r="CG238" s="37"/>
      <c r="CH238" s="37"/>
      <c r="CI238" s="37"/>
      <c r="CJ238" s="37"/>
      <c r="CK238" s="37"/>
      <c r="CL238" s="37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  <c r="DN238" s="15"/>
      <c r="DO238" s="15"/>
      <c r="DP238" s="15"/>
      <c r="DQ238" s="15"/>
      <c r="DR238" s="15"/>
      <c r="DS238" s="15"/>
      <c r="DT238" s="15"/>
      <c r="DU238" s="15"/>
      <c r="DV238" s="15"/>
      <c r="DW238" s="15"/>
      <c r="DX238" s="15"/>
      <c r="DY238" s="15"/>
      <c r="DZ238" s="15"/>
      <c r="EA238" s="15"/>
      <c r="EB238" s="15"/>
      <c r="EC238" s="15"/>
      <c r="ED238" s="15"/>
      <c r="EE238" s="15"/>
      <c r="EF238" s="15"/>
      <c r="EG238" s="15"/>
      <c r="EH238" s="15"/>
      <c r="EI238" s="15"/>
      <c r="EJ238" s="15"/>
      <c r="EK238" s="15"/>
      <c r="EL238" s="15"/>
      <c r="EM238" s="15"/>
      <c r="EN238" s="15"/>
      <c r="EO238" s="15"/>
      <c r="EP238" s="15"/>
      <c r="EQ238" s="15"/>
      <c r="ER238" s="15"/>
      <c r="ES238" s="15"/>
      <c r="ET238" s="15"/>
      <c r="EU238" s="15"/>
      <c r="EV238" s="15"/>
      <c r="EW238" s="15"/>
      <c r="EX238" s="15"/>
      <c r="EY238" s="15"/>
      <c r="EZ238" s="15"/>
      <c r="FA238" s="15"/>
      <c r="FB238" s="15"/>
      <c r="FC238" s="15"/>
      <c r="FD238" s="15"/>
      <c r="FE238" s="15"/>
      <c r="FF238" s="15"/>
      <c r="FG238" s="15"/>
      <c r="FH238" s="15"/>
      <c r="FI238" s="15"/>
      <c r="FJ238" s="15"/>
      <c r="FK238" s="15"/>
      <c r="FL238" s="15"/>
      <c r="FM238" s="15"/>
      <c r="FN238" s="15"/>
      <c r="FO238" s="15"/>
      <c r="FP238" s="15"/>
      <c r="FQ238" s="15"/>
      <c r="FR238" s="15"/>
      <c r="FS238" s="15"/>
      <c r="FT238" s="15"/>
      <c r="FU238" s="15"/>
      <c r="FV238" s="15"/>
      <c r="FW238" s="15"/>
      <c r="FX238" s="15"/>
      <c r="FY238" s="15"/>
      <c r="FZ238" s="15"/>
      <c r="GA238" s="15"/>
      <c r="GB238" s="15"/>
      <c r="GC238" s="15"/>
      <c r="GD238" s="15"/>
      <c r="GE238" s="15"/>
      <c r="GF238" s="15"/>
      <c r="GG238" s="15"/>
      <c r="GH238" s="15"/>
      <c r="GI238" s="15"/>
      <c r="GJ238" s="15"/>
      <c r="GK238" s="15"/>
      <c r="GL238" s="15"/>
      <c r="GM238" s="15"/>
      <c r="GN238" s="15"/>
      <c r="GO238" s="15"/>
      <c r="GP238" s="15"/>
      <c r="GQ238" s="15"/>
      <c r="GR238" s="15"/>
      <c r="GS238" s="15"/>
      <c r="GT238" s="15"/>
      <c r="GU238" s="15"/>
      <c r="GV238" s="15"/>
      <c r="GW238" s="15"/>
      <c r="GX238" s="15"/>
      <c r="GY238" s="15"/>
      <c r="GZ238" s="15"/>
      <c r="HA238" s="15"/>
      <c r="HB238" s="15"/>
      <c r="HC238" s="15"/>
      <c r="HD238" s="15"/>
      <c r="HE238" s="15"/>
      <c r="HF238" s="15"/>
      <c r="HG238" s="15"/>
      <c r="HH238" s="15"/>
      <c r="HI238" s="15"/>
      <c r="HJ238" s="15"/>
      <c r="HK238" s="15"/>
      <c r="HL238" s="15"/>
      <c r="HM238" s="15"/>
      <c r="HN238" s="15"/>
      <c r="HO238" s="15"/>
      <c r="HP238" s="15"/>
      <c r="HQ238" s="15"/>
      <c r="HR238" s="15"/>
      <c r="HS238" s="15"/>
      <c r="HT238" s="15"/>
      <c r="HU238" s="15"/>
      <c r="HV238" s="15"/>
      <c r="HW238" s="15"/>
    </row>
    <row r="239" spans="1:231" s="25" customFormat="1" x14ac:dyDescent="0.25">
      <c r="A239" s="14" t="s">
        <v>665</v>
      </c>
      <c r="B239" s="15" t="s">
        <v>86</v>
      </c>
      <c r="C239" s="16" t="s">
        <v>28</v>
      </c>
      <c r="D239" s="17"/>
      <c r="E239" s="48"/>
      <c r="F239" s="18" t="s">
        <v>87</v>
      </c>
      <c r="G239" s="15" t="s">
        <v>231</v>
      </c>
      <c r="H239" s="19">
        <v>43859</v>
      </c>
      <c r="I239" s="19">
        <v>44001</v>
      </c>
      <c r="J239" s="40">
        <v>44004</v>
      </c>
      <c r="K239" s="41">
        <v>2650</v>
      </c>
      <c r="L239" s="70" t="s">
        <v>114</v>
      </c>
      <c r="M239" s="63"/>
      <c r="N239" s="126"/>
      <c r="O239" s="70">
        <v>900</v>
      </c>
      <c r="P239" s="2" t="s">
        <v>645</v>
      </c>
      <c r="Q239" s="62">
        <v>158</v>
      </c>
      <c r="R239" s="125">
        <v>43997</v>
      </c>
      <c r="S239" s="69">
        <v>720</v>
      </c>
      <c r="T239" s="66"/>
      <c r="U239" s="63"/>
      <c r="V239" s="12"/>
      <c r="W239" s="65"/>
      <c r="X239" s="67" t="s">
        <v>19</v>
      </c>
      <c r="Y239" s="68" t="s">
        <v>408</v>
      </c>
      <c r="Z239" s="5">
        <v>43888</v>
      </c>
      <c r="AA239" s="69">
        <v>80</v>
      </c>
      <c r="AB239" s="66"/>
      <c r="AC239" s="63"/>
      <c r="AD239" s="12"/>
      <c r="AE239" s="70"/>
      <c r="AF239" s="65"/>
      <c r="AG239" s="71">
        <f t="shared" si="7"/>
        <v>1620</v>
      </c>
      <c r="AH239" s="70">
        <f t="shared" si="6"/>
        <v>1030</v>
      </c>
      <c r="AI239" s="72" t="s">
        <v>34</v>
      </c>
      <c r="AJ239" s="10" t="s">
        <v>66</v>
      </c>
      <c r="AK239" s="10" t="s">
        <v>143</v>
      </c>
      <c r="AL239" s="10" t="s">
        <v>35</v>
      </c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  <c r="DV239" s="10"/>
      <c r="DW239" s="10"/>
      <c r="DX239" s="10"/>
      <c r="DY239" s="10"/>
      <c r="DZ239" s="10"/>
      <c r="EA239" s="10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2"/>
      <c r="FI239" s="12"/>
      <c r="FJ239" s="12"/>
      <c r="FK239" s="12"/>
      <c r="FL239" s="12"/>
      <c r="FM239" s="12"/>
      <c r="FN239" s="12"/>
      <c r="FO239" s="12"/>
      <c r="FP239" s="12"/>
      <c r="FQ239" s="12"/>
      <c r="FR239" s="12"/>
      <c r="FS239" s="12"/>
      <c r="FT239" s="12"/>
      <c r="FU239" s="12"/>
      <c r="FV239" s="12"/>
      <c r="FW239" s="12"/>
      <c r="FX239" s="12"/>
      <c r="FY239" s="12"/>
      <c r="FZ239" s="12"/>
      <c r="GA239" s="12"/>
      <c r="GB239" s="12"/>
      <c r="GC239" s="12"/>
      <c r="GD239" s="12"/>
      <c r="GE239" s="12"/>
      <c r="GF239" s="12"/>
      <c r="GG239" s="12"/>
      <c r="GH239" s="12"/>
      <c r="GI239" s="12"/>
      <c r="GJ239" s="12"/>
      <c r="GK239" s="12"/>
      <c r="GL239" s="12"/>
      <c r="GM239" s="12"/>
      <c r="GN239" s="12"/>
      <c r="GO239" s="12"/>
      <c r="GP239" s="12"/>
      <c r="GQ239" s="12"/>
      <c r="GR239" s="12"/>
      <c r="GS239" s="12"/>
      <c r="GT239" s="12"/>
      <c r="GU239" s="12"/>
      <c r="GV239" s="12"/>
      <c r="GW239" s="12"/>
      <c r="GX239" s="12"/>
      <c r="GY239" s="12"/>
      <c r="GZ239" s="12"/>
      <c r="HA239" s="12"/>
      <c r="HB239" s="12"/>
      <c r="HC239" s="12"/>
      <c r="HD239" s="12"/>
      <c r="HE239" s="12"/>
      <c r="HF239" s="12"/>
      <c r="HG239" s="12"/>
      <c r="HH239" s="12"/>
      <c r="HI239" s="12"/>
      <c r="HJ239" s="12"/>
      <c r="HK239" s="12"/>
      <c r="HL239" s="12"/>
      <c r="HM239" s="12"/>
      <c r="HN239" s="12"/>
      <c r="HO239" s="12"/>
      <c r="HP239" s="12"/>
      <c r="HQ239" s="12"/>
      <c r="HR239" s="12"/>
      <c r="HS239" s="12"/>
      <c r="HT239" s="12"/>
      <c r="HU239" s="50"/>
    </row>
    <row r="240" spans="1:231" s="25" customFormat="1" x14ac:dyDescent="0.25">
      <c r="A240" s="14" t="s">
        <v>666</v>
      </c>
      <c r="B240" s="15" t="s">
        <v>86</v>
      </c>
      <c r="C240" s="16" t="s">
        <v>28</v>
      </c>
      <c r="D240" s="48"/>
      <c r="E240" s="18"/>
      <c r="F240" s="18"/>
      <c r="G240" s="15"/>
      <c r="H240" s="19">
        <v>43840</v>
      </c>
      <c r="I240" s="19">
        <v>43896</v>
      </c>
      <c r="J240" s="40">
        <v>43899</v>
      </c>
      <c r="K240" s="41">
        <v>2650</v>
      </c>
      <c r="L240" s="32" t="s">
        <v>173</v>
      </c>
      <c r="M240" s="33">
        <v>1</v>
      </c>
      <c r="N240" s="19">
        <v>43916</v>
      </c>
      <c r="O240" s="32">
        <v>500</v>
      </c>
      <c r="P240" s="15" t="s">
        <v>645</v>
      </c>
      <c r="Q240" s="33">
        <v>112</v>
      </c>
      <c r="R240" s="34">
        <v>43951</v>
      </c>
      <c r="S240" s="35">
        <v>1500</v>
      </c>
      <c r="T240" s="42"/>
      <c r="U240" s="33"/>
      <c r="V240" s="15"/>
      <c r="W240" s="35"/>
      <c r="X240" s="42"/>
      <c r="Y240" s="33"/>
      <c r="Z240" s="15"/>
      <c r="AA240" s="35"/>
      <c r="AB240" s="42"/>
      <c r="AC240" s="33"/>
      <c r="AD240" s="15"/>
      <c r="AE240" s="32"/>
      <c r="AF240" s="35"/>
      <c r="AG240" s="47">
        <f t="shared" si="7"/>
        <v>2000</v>
      </c>
      <c r="AH240" s="32">
        <f t="shared" si="6"/>
        <v>650</v>
      </c>
      <c r="AI240" s="36" t="s">
        <v>34</v>
      </c>
      <c r="AJ240" s="37" t="s">
        <v>125</v>
      </c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  <c r="BM240" s="37"/>
      <c r="BN240" s="37"/>
      <c r="BO240" s="37"/>
      <c r="BP240" s="37"/>
      <c r="BQ240" s="37"/>
      <c r="BR240" s="37"/>
      <c r="BS240" s="37"/>
      <c r="BT240" s="37"/>
      <c r="BU240" s="37"/>
      <c r="BV240" s="37"/>
      <c r="BW240" s="37"/>
      <c r="BX240" s="37"/>
      <c r="BY240" s="37"/>
      <c r="BZ240" s="37"/>
      <c r="CA240" s="37"/>
      <c r="CB240" s="37"/>
      <c r="CC240" s="37"/>
      <c r="CD240" s="37"/>
      <c r="CE240" s="37"/>
      <c r="CF240" s="37"/>
      <c r="CG240" s="37"/>
      <c r="CH240" s="37"/>
      <c r="CI240" s="37"/>
      <c r="CJ240" s="37"/>
      <c r="CK240" s="37"/>
      <c r="CL240" s="37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  <c r="DS240" s="15"/>
      <c r="DT240" s="15"/>
      <c r="DU240" s="15"/>
      <c r="DV240" s="15"/>
      <c r="DW240" s="15"/>
      <c r="DX240" s="15"/>
      <c r="DY240" s="15"/>
      <c r="DZ240" s="15"/>
      <c r="EA240" s="15"/>
      <c r="EB240" s="15"/>
      <c r="EC240" s="15"/>
      <c r="ED240" s="15"/>
      <c r="EE240" s="15"/>
      <c r="EF240" s="15"/>
      <c r="EG240" s="15"/>
      <c r="EH240" s="15"/>
      <c r="EI240" s="15"/>
      <c r="EJ240" s="15"/>
      <c r="EK240" s="15"/>
      <c r="EL240" s="15"/>
      <c r="EM240" s="15"/>
      <c r="EN240" s="15"/>
      <c r="EO240" s="15"/>
      <c r="EP240" s="15"/>
      <c r="EQ240" s="15"/>
      <c r="ER240" s="15"/>
      <c r="ES240" s="15"/>
      <c r="ET240" s="15"/>
      <c r="EU240" s="15"/>
      <c r="EV240" s="15"/>
      <c r="EW240" s="15"/>
      <c r="EX240" s="15"/>
      <c r="EY240" s="15"/>
      <c r="EZ240" s="15"/>
      <c r="FA240" s="15"/>
      <c r="FB240" s="15"/>
      <c r="FC240" s="15"/>
      <c r="FD240" s="15"/>
      <c r="FE240" s="15"/>
      <c r="FF240" s="15"/>
      <c r="FG240" s="15"/>
      <c r="FH240" s="15"/>
      <c r="FI240" s="15"/>
      <c r="FJ240" s="15"/>
      <c r="FK240" s="15"/>
      <c r="FL240" s="15"/>
      <c r="FM240" s="15"/>
      <c r="FN240" s="15"/>
      <c r="FO240" s="15"/>
      <c r="FP240" s="15"/>
      <c r="FQ240" s="15"/>
      <c r="FR240" s="15"/>
      <c r="FS240" s="15"/>
      <c r="FT240" s="15"/>
      <c r="FU240" s="15"/>
      <c r="FV240" s="15"/>
      <c r="FW240" s="15"/>
      <c r="FX240" s="15"/>
      <c r="FY240" s="15"/>
      <c r="FZ240" s="15"/>
      <c r="GA240" s="15"/>
      <c r="GB240" s="15"/>
      <c r="GC240" s="15"/>
      <c r="GD240" s="15"/>
      <c r="GE240" s="15"/>
      <c r="GF240" s="15"/>
      <c r="GG240" s="15"/>
      <c r="GH240" s="15"/>
      <c r="GI240" s="15"/>
      <c r="GJ240" s="15"/>
      <c r="GK240" s="15"/>
      <c r="GL240" s="15"/>
      <c r="GM240" s="15"/>
      <c r="GN240" s="15"/>
      <c r="GO240" s="15"/>
      <c r="GP240" s="15"/>
      <c r="GQ240" s="15"/>
      <c r="GR240" s="15"/>
      <c r="GS240" s="15"/>
      <c r="GT240" s="15"/>
      <c r="GU240" s="15"/>
      <c r="GV240" s="15"/>
      <c r="GW240" s="15"/>
      <c r="GX240" s="15"/>
      <c r="GY240" s="15"/>
      <c r="GZ240" s="15"/>
      <c r="HA240" s="15"/>
      <c r="HB240" s="15"/>
      <c r="HC240" s="15"/>
      <c r="HD240" s="15"/>
      <c r="HE240" s="15"/>
      <c r="HF240" s="15"/>
      <c r="HG240" s="15"/>
      <c r="HH240" s="15"/>
      <c r="HI240" s="15"/>
      <c r="HJ240" s="15"/>
      <c r="HK240" s="15"/>
      <c r="HL240" s="15"/>
      <c r="HM240" s="15"/>
      <c r="HN240" s="15"/>
      <c r="HO240" s="15"/>
      <c r="HP240" s="15"/>
      <c r="HQ240" s="15"/>
      <c r="HR240" s="15"/>
      <c r="HS240" s="15"/>
      <c r="HT240" s="15"/>
      <c r="HU240" s="15"/>
      <c r="HV240" s="15"/>
      <c r="HW240" s="15"/>
    </row>
    <row r="241" spans="1:231" s="15" customFormat="1" x14ac:dyDescent="0.25">
      <c r="A241" s="14" t="s">
        <v>667</v>
      </c>
      <c r="B241" s="15" t="s">
        <v>86</v>
      </c>
      <c r="C241" s="16" t="s">
        <v>28</v>
      </c>
      <c r="D241" s="17"/>
      <c r="E241" s="14"/>
      <c r="F241" s="18"/>
      <c r="H241" s="19">
        <v>43843</v>
      </c>
      <c r="I241" s="19">
        <v>43979</v>
      </c>
      <c r="J241" s="40">
        <v>43906</v>
      </c>
      <c r="K241" s="41">
        <v>2650</v>
      </c>
      <c r="L241" s="32" t="s">
        <v>88</v>
      </c>
      <c r="M241" s="33">
        <v>2</v>
      </c>
      <c r="N241" s="19">
        <v>43858</v>
      </c>
      <c r="O241" s="32">
        <v>700</v>
      </c>
      <c r="P241" s="15" t="s">
        <v>645</v>
      </c>
      <c r="Q241" s="33">
        <v>107</v>
      </c>
      <c r="R241" s="34">
        <v>43950</v>
      </c>
      <c r="S241" s="35">
        <v>1300</v>
      </c>
      <c r="T241" s="42"/>
      <c r="U241" s="43"/>
      <c r="V241" s="19"/>
      <c r="W241" s="35"/>
      <c r="X241" s="42" t="s">
        <v>19</v>
      </c>
      <c r="Y241" s="43" t="s">
        <v>105</v>
      </c>
      <c r="Z241" s="19">
        <v>43861</v>
      </c>
      <c r="AA241" s="27">
        <v>80</v>
      </c>
      <c r="AB241" s="42"/>
      <c r="AC241" s="33"/>
      <c r="AE241" s="32"/>
      <c r="AF241" s="35"/>
      <c r="AG241" s="47">
        <f t="shared" si="7"/>
        <v>2000</v>
      </c>
      <c r="AH241" s="32">
        <f t="shared" si="6"/>
        <v>650</v>
      </c>
      <c r="AI241" s="36" t="s">
        <v>34</v>
      </c>
      <c r="AJ241" s="37" t="s">
        <v>35</v>
      </c>
      <c r="AK241" s="37" t="s">
        <v>129</v>
      </c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  <c r="BM241" s="37"/>
      <c r="BN241" s="37"/>
      <c r="BO241" s="37"/>
      <c r="BP241" s="37"/>
      <c r="BQ241" s="37"/>
      <c r="BR241" s="37"/>
      <c r="BS241" s="37"/>
      <c r="BT241" s="37"/>
      <c r="BU241" s="37"/>
      <c r="BV241" s="37"/>
      <c r="BW241" s="37"/>
      <c r="BX241" s="37"/>
      <c r="BY241" s="37"/>
      <c r="BZ241" s="37"/>
      <c r="CA241" s="37"/>
      <c r="CB241" s="37"/>
      <c r="CC241" s="37"/>
      <c r="CD241" s="37"/>
      <c r="CE241" s="37"/>
      <c r="CF241" s="37"/>
      <c r="CG241" s="37"/>
      <c r="CH241" s="37"/>
      <c r="CI241" s="37"/>
      <c r="CJ241" s="37"/>
      <c r="CK241" s="37"/>
      <c r="CL241" s="37"/>
      <c r="CM241" s="37"/>
      <c r="CN241" s="37"/>
      <c r="CO241" s="37"/>
      <c r="CP241" s="37"/>
      <c r="CQ241" s="37"/>
      <c r="CR241" s="37"/>
      <c r="CS241" s="37"/>
      <c r="CT241" s="37"/>
      <c r="CU241" s="37"/>
      <c r="CV241" s="37"/>
      <c r="CW241" s="37"/>
      <c r="CX241" s="37"/>
      <c r="CY241" s="37"/>
      <c r="CZ241" s="37"/>
      <c r="DA241" s="37"/>
      <c r="DB241" s="37"/>
      <c r="DC241" s="37"/>
      <c r="DD241" s="37"/>
      <c r="DE241" s="37"/>
      <c r="DF241" s="37"/>
      <c r="DG241" s="37"/>
      <c r="DH241" s="37"/>
      <c r="DI241" s="37"/>
      <c r="DJ241" s="37"/>
      <c r="DK241" s="37"/>
      <c r="DL241" s="37"/>
      <c r="DM241" s="37"/>
      <c r="DN241" s="37"/>
      <c r="DO241" s="37"/>
      <c r="DP241" s="37"/>
      <c r="DQ241" s="37"/>
      <c r="DR241" s="37"/>
      <c r="DS241" s="37"/>
      <c r="DT241" s="37"/>
      <c r="DU241" s="37"/>
      <c r="DV241" s="37"/>
      <c r="DW241" s="37"/>
      <c r="DX241" s="37"/>
      <c r="DY241" s="37"/>
      <c r="DZ241" s="37"/>
      <c r="EA241" s="37"/>
      <c r="HU241" s="46"/>
      <c r="HV241" s="37"/>
      <c r="HW241" s="37"/>
    </row>
    <row r="242" spans="1:231" s="25" customFormat="1" x14ac:dyDescent="0.25">
      <c r="A242" s="14" t="s">
        <v>668</v>
      </c>
      <c r="B242" s="15" t="s">
        <v>86</v>
      </c>
      <c r="C242" s="16" t="s">
        <v>28</v>
      </c>
      <c r="D242" s="48"/>
      <c r="E242" s="16"/>
      <c r="F242" s="18" t="s">
        <v>70</v>
      </c>
      <c r="G242" s="15"/>
      <c r="H242" s="19">
        <v>43880</v>
      </c>
      <c r="I242" s="19">
        <v>44007</v>
      </c>
      <c r="J242" s="40">
        <v>44011</v>
      </c>
      <c r="K242" s="41">
        <v>2650</v>
      </c>
      <c r="L242" s="32" t="s">
        <v>124</v>
      </c>
      <c r="M242" s="33">
        <v>5</v>
      </c>
      <c r="N242" s="19">
        <v>43890</v>
      </c>
      <c r="O242" s="32">
        <v>500</v>
      </c>
      <c r="P242" s="15" t="s">
        <v>645</v>
      </c>
      <c r="Q242" s="33">
        <v>160</v>
      </c>
      <c r="R242" s="125">
        <v>43997</v>
      </c>
      <c r="S242" s="35">
        <v>1500</v>
      </c>
      <c r="T242" s="28"/>
      <c r="U242" s="23"/>
      <c r="W242" s="27"/>
      <c r="X242" s="28"/>
      <c r="Y242" s="23"/>
      <c r="AA242" s="27"/>
      <c r="AB242" s="28"/>
      <c r="AC242" s="23"/>
      <c r="AE242" s="22"/>
      <c r="AF242" s="27"/>
      <c r="AG242" s="29">
        <f t="shared" si="7"/>
        <v>2000</v>
      </c>
      <c r="AH242" s="22">
        <f t="shared" si="6"/>
        <v>650</v>
      </c>
      <c r="AI242" s="36" t="s">
        <v>34</v>
      </c>
      <c r="AJ242" s="37" t="s">
        <v>406</v>
      </c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  <c r="BO242" s="37"/>
      <c r="BP242" s="37"/>
      <c r="BQ242" s="37"/>
      <c r="BR242" s="37"/>
      <c r="BS242" s="37"/>
      <c r="BT242" s="37"/>
      <c r="BU242" s="37"/>
      <c r="BV242" s="37"/>
      <c r="BW242" s="37"/>
      <c r="BX242" s="37"/>
      <c r="BY242" s="37"/>
      <c r="BZ242" s="37"/>
      <c r="CA242" s="37"/>
      <c r="CB242" s="37"/>
      <c r="CC242" s="37"/>
      <c r="CD242" s="37"/>
      <c r="CE242" s="37"/>
      <c r="CF242" s="37"/>
      <c r="CG242" s="37"/>
      <c r="CH242" s="37"/>
      <c r="CI242" s="37"/>
      <c r="CJ242" s="37"/>
      <c r="CK242" s="37"/>
      <c r="CL242" s="37"/>
      <c r="CM242" s="37"/>
      <c r="CN242" s="37"/>
      <c r="CO242" s="37"/>
      <c r="CP242" s="37"/>
      <c r="CQ242" s="37"/>
      <c r="CR242" s="37"/>
      <c r="CS242" s="37"/>
      <c r="CT242" s="37"/>
      <c r="CU242" s="37"/>
      <c r="CV242" s="37"/>
      <c r="CW242" s="37"/>
      <c r="CX242" s="37"/>
      <c r="CY242" s="37"/>
      <c r="CZ242" s="37"/>
      <c r="DA242" s="37"/>
      <c r="DB242" s="37"/>
      <c r="DC242" s="37"/>
      <c r="DD242" s="37"/>
      <c r="DE242" s="37"/>
      <c r="DF242" s="37"/>
      <c r="DG242" s="37"/>
      <c r="DH242" s="37"/>
      <c r="DI242" s="37"/>
      <c r="DJ242" s="37"/>
      <c r="DK242" s="37"/>
      <c r="DL242" s="37"/>
      <c r="DM242" s="37"/>
      <c r="DN242" s="37"/>
      <c r="DO242" s="37"/>
      <c r="DP242" s="37"/>
      <c r="DQ242" s="37"/>
      <c r="DR242" s="37"/>
      <c r="DS242" s="37"/>
      <c r="DT242" s="37"/>
      <c r="DU242" s="37"/>
      <c r="DV242" s="37"/>
      <c r="DW242" s="37"/>
      <c r="DX242" s="37"/>
      <c r="DY242" s="37"/>
      <c r="DZ242" s="37"/>
      <c r="EA242" s="37"/>
    </row>
    <row r="243" spans="1:231" s="25" customFormat="1" x14ac:dyDescent="0.25">
      <c r="A243" s="14" t="s">
        <v>669</v>
      </c>
      <c r="B243" s="15" t="s">
        <v>86</v>
      </c>
      <c r="C243" s="16" t="s">
        <v>28</v>
      </c>
      <c r="D243" s="17"/>
      <c r="E243" s="16"/>
      <c r="F243" s="18" t="s">
        <v>87</v>
      </c>
      <c r="G243" s="15"/>
      <c r="H243" s="19">
        <v>43881</v>
      </c>
      <c r="I243" s="19">
        <v>43994</v>
      </c>
      <c r="J243" s="40">
        <v>43938</v>
      </c>
      <c r="K243" s="41">
        <v>2650</v>
      </c>
      <c r="L243" s="32" t="s">
        <v>32</v>
      </c>
      <c r="M243" s="33">
        <v>3</v>
      </c>
      <c r="N243" s="19">
        <v>43889</v>
      </c>
      <c r="O243" s="32">
        <v>900</v>
      </c>
      <c r="P243" s="15" t="s">
        <v>645</v>
      </c>
      <c r="Q243" s="33">
        <v>106</v>
      </c>
      <c r="R243" s="34">
        <v>43950</v>
      </c>
      <c r="S243" s="35">
        <v>500</v>
      </c>
      <c r="T243" s="42"/>
      <c r="U243" s="33"/>
      <c r="V243" s="15"/>
      <c r="W243" s="35"/>
      <c r="X243" s="42"/>
      <c r="Y243" s="33"/>
      <c r="Z243" s="15"/>
      <c r="AA243" s="27"/>
      <c r="AB243" s="42"/>
      <c r="AC243" s="33"/>
      <c r="AD243" s="15"/>
      <c r="AE243" s="32"/>
      <c r="AF243" s="35"/>
      <c r="AG243" s="47">
        <f t="shared" si="7"/>
        <v>1400</v>
      </c>
      <c r="AH243" s="32">
        <f t="shared" si="6"/>
        <v>1250</v>
      </c>
      <c r="AI243" s="36" t="s">
        <v>34</v>
      </c>
      <c r="AJ243" s="37" t="s">
        <v>357</v>
      </c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  <c r="BQ243" s="37"/>
      <c r="BR243" s="37"/>
      <c r="BS243" s="37"/>
      <c r="BT243" s="37"/>
      <c r="BU243" s="37"/>
      <c r="BV243" s="37"/>
      <c r="BW243" s="37"/>
      <c r="BX243" s="37"/>
      <c r="BY243" s="37"/>
      <c r="BZ243" s="37"/>
      <c r="CA243" s="37"/>
      <c r="CB243" s="37"/>
      <c r="CC243" s="37"/>
      <c r="CD243" s="37"/>
      <c r="CE243" s="37"/>
      <c r="CF243" s="37"/>
      <c r="CG243" s="37"/>
      <c r="CH243" s="37"/>
      <c r="CI243" s="37"/>
      <c r="CJ243" s="37"/>
      <c r="CK243" s="37"/>
      <c r="CL243" s="37"/>
      <c r="CM243" s="37"/>
      <c r="CN243" s="37"/>
      <c r="CO243" s="37"/>
      <c r="CP243" s="37"/>
      <c r="CQ243" s="37"/>
      <c r="CR243" s="37"/>
      <c r="CS243" s="37"/>
      <c r="CT243" s="37"/>
      <c r="CU243" s="37"/>
      <c r="CV243" s="37"/>
      <c r="CW243" s="37"/>
      <c r="CX243" s="37"/>
      <c r="CY243" s="37"/>
      <c r="CZ243" s="37"/>
      <c r="DA243" s="37"/>
      <c r="DB243" s="37"/>
      <c r="DC243" s="37"/>
      <c r="DD243" s="37"/>
      <c r="DE243" s="37"/>
      <c r="DF243" s="37"/>
      <c r="DG243" s="37"/>
      <c r="DH243" s="37"/>
      <c r="DI243" s="37"/>
      <c r="DJ243" s="37"/>
      <c r="DK243" s="37"/>
      <c r="DL243" s="37"/>
      <c r="DM243" s="37"/>
      <c r="DN243" s="37"/>
      <c r="DO243" s="37"/>
      <c r="DP243" s="37"/>
      <c r="DQ243" s="37"/>
      <c r="DR243" s="37"/>
      <c r="DS243" s="37"/>
      <c r="DT243" s="37"/>
      <c r="DU243" s="37"/>
      <c r="DV243" s="37"/>
      <c r="DW243" s="37"/>
      <c r="DX243" s="37"/>
      <c r="DY243" s="37"/>
      <c r="DZ243" s="37"/>
      <c r="EA243" s="37"/>
      <c r="EB243" s="15"/>
      <c r="EC243" s="15"/>
      <c r="ED243" s="15"/>
      <c r="EE243" s="15"/>
      <c r="EF243" s="15"/>
      <c r="EG243" s="15"/>
      <c r="EH243" s="15"/>
      <c r="EI243" s="15"/>
      <c r="EJ243" s="15"/>
      <c r="EK243" s="15"/>
      <c r="EL243" s="15"/>
      <c r="EM243" s="15"/>
      <c r="EN243" s="15"/>
      <c r="EO243" s="15"/>
      <c r="EP243" s="15"/>
      <c r="EQ243" s="15"/>
      <c r="ER243" s="15"/>
      <c r="ES243" s="15"/>
      <c r="ET243" s="15"/>
      <c r="EU243" s="15"/>
      <c r="EV243" s="15"/>
      <c r="EW243" s="15"/>
      <c r="EX243" s="15"/>
      <c r="EY243" s="15"/>
      <c r="EZ243" s="15"/>
      <c r="FA243" s="15"/>
      <c r="FB243" s="15"/>
      <c r="FC243" s="15"/>
      <c r="FD243" s="15"/>
      <c r="FE243" s="15"/>
      <c r="FF243" s="15"/>
      <c r="FG243" s="15"/>
      <c r="FH243" s="15"/>
      <c r="FI243" s="15"/>
      <c r="FJ243" s="15"/>
      <c r="FK243" s="15"/>
      <c r="FL243" s="15"/>
      <c r="FM243" s="15"/>
      <c r="FN243" s="15"/>
      <c r="FO243" s="15"/>
      <c r="FP243" s="15"/>
      <c r="FQ243" s="15"/>
      <c r="FR243" s="15"/>
      <c r="FS243" s="15"/>
      <c r="FT243" s="15"/>
      <c r="FU243" s="15"/>
      <c r="FV243" s="15"/>
      <c r="FW243" s="15"/>
      <c r="FX243" s="15"/>
      <c r="FY243" s="15"/>
      <c r="FZ243" s="15"/>
      <c r="GA243" s="15"/>
      <c r="GB243" s="15"/>
      <c r="GC243" s="15"/>
      <c r="GD243" s="15"/>
      <c r="GE243" s="15"/>
      <c r="GF243" s="15"/>
      <c r="GG243" s="15"/>
      <c r="GH243" s="15"/>
      <c r="GI243" s="15"/>
      <c r="GJ243" s="15"/>
      <c r="GK243" s="15"/>
      <c r="GL243" s="15"/>
      <c r="GM243" s="15"/>
      <c r="GN243" s="15"/>
      <c r="GO243" s="15"/>
      <c r="GP243" s="15"/>
      <c r="GQ243" s="15"/>
      <c r="GR243" s="15"/>
      <c r="GS243" s="15"/>
      <c r="GT243" s="15"/>
      <c r="GU243" s="15"/>
      <c r="GV243" s="15"/>
      <c r="GW243" s="15"/>
      <c r="GX243" s="15"/>
      <c r="GY243" s="15"/>
      <c r="GZ243" s="15"/>
      <c r="HA243" s="15"/>
      <c r="HB243" s="15"/>
      <c r="HC243" s="15"/>
      <c r="HD243" s="15"/>
      <c r="HE243" s="15"/>
      <c r="HF243" s="15"/>
      <c r="HG243" s="15"/>
      <c r="HH243" s="15"/>
      <c r="HI243" s="15"/>
      <c r="HJ243" s="15"/>
      <c r="HK243" s="15"/>
      <c r="HL243" s="15"/>
      <c r="HM243" s="15"/>
      <c r="HN243" s="15"/>
      <c r="HO243" s="15"/>
      <c r="HP243" s="15"/>
      <c r="HQ243" s="15"/>
      <c r="HR243" s="15"/>
      <c r="HS243" s="15"/>
      <c r="HT243" s="15"/>
      <c r="HU243" s="37"/>
    </row>
    <row r="244" spans="1:231" x14ac:dyDescent="0.25">
      <c r="A244" s="14" t="s">
        <v>670</v>
      </c>
      <c r="B244" s="15" t="s">
        <v>86</v>
      </c>
      <c r="C244" s="16" t="s">
        <v>28</v>
      </c>
      <c r="D244" s="48"/>
      <c r="E244" s="18"/>
      <c r="F244" s="18" t="s">
        <v>87</v>
      </c>
      <c r="G244" s="15"/>
      <c r="H244" s="19">
        <v>43881</v>
      </c>
      <c r="I244" s="19">
        <v>44022</v>
      </c>
      <c r="J244" s="40">
        <v>44025</v>
      </c>
      <c r="K244" s="41">
        <v>2650</v>
      </c>
      <c r="L244" s="32" t="s">
        <v>302</v>
      </c>
      <c r="M244" s="33">
        <v>3</v>
      </c>
      <c r="N244" s="19">
        <v>43889</v>
      </c>
      <c r="O244" s="32">
        <v>700</v>
      </c>
      <c r="P244" s="12" t="s">
        <v>645</v>
      </c>
      <c r="Q244" s="23"/>
      <c r="R244" s="26"/>
      <c r="S244" s="27">
        <v>1000</v>
      </c>
      <c r="T244" s="28"/>
      <c r="U244" s="23"/>
      <c r="V244" s="25"/>
      <c r="W244" s="27"/>
      <c r="X244" s="28"/>
      <c r="Y244" s="23"/>
      <c r="Z244" s="25"/>
      <c r="AB244" s="28"/>
      <c r="AC244" s="23"/>
      <c r="AD244" s="25"/>
      <c r="AE244" s="22"/>
      <c r="AF244" s="27"/>
      <c r="AG244" s="29">
        <f t="shared" si="7"/>
        <v>1700</v>
      </c>
      <c r="AH244" s="22">
        <f t="shared" si="6"/>
        <v>950</v>
      </c>
      <c r="AI244" s="36" t="s">
        <v>34</v>
      </c>
      <c r="AJ244" s="37" t="s">
        <v>379</v>
      </c>
      <c r="EB244" s="25"/>
      <c r="EC244" s="25"/>
      <c r="ED244" s="25"/>
      <c r="EE244" s="25"/>
      <c r="EF244" s="25"/>
      <c r="EG244" s="25"/>
      <c r="EH244" s="25"/>
      <c r="EI244" s="25"/>
      <c r="EJ244" s="25"/>
      <c r="EK244" s="25"/>
      <c r="EL244" s="25"/>
      <c r="EM244" s="25"/>
      <c r="EN244" s="25"/>
      <c r="EO244" s="25"/>
      <c r="EP244" s="25"/>
      <c r="EQ244" s="25"/>
      <c r="ER244" s="25"/>
      <c r="ES244" s="25"/>
      <c r="ET244" s="25"/>
      <c r="EU244" s="25"/>
      <c r="EV244" s="25"/>
      <c r="EW244" s="25"/>
      <c r="EX244" s="25"/>
      <c r="EY244" s="25"/>
      <c r="EZ244" s="25"/>
      <c r="FA244" s="25"/>
      <c r="FB244" s="25"/>
      <c r="FC244" s="25"/>
      <c r="FD244" s="25"/>
      <c r="FE244" s="25"/>
      <c r="FF244" s="25"/>
      <c r="FG244" s="25"/>
      <c r="FH244" s="25"/>
      <c r="FI244" s="25"/>
      <c r="FJ244" s="25"/>
      <c r="FK244" s="25"/>
      <c r="FL244" s="25"/>
      <c r="FM244" s="25"/>
      <c r="FN244" s="25"/>
      <c r="FO244" s="25"/>
      <c r="FP244" s="25"/>
      <c r="FQ244" s="25"/>
      <c r="FR244" s="25"/>
      <c r="FS244" s="25"/>
      <c r="FT244" s="25"/>
      <c r="FU244" s="25"/>
      <c r="FV244" s="25"/>
      <c r="FW244" s="25"/>
      <c r="FX244" s="25"/>
      <c r="FY244" s="25"/>
      <c r="FZ244" s="25"/>
      <c r="GA244" s="25"/>
      <c r="GB244" s="25"/>
      <c r="GC244" s="25"/>
      <c r="GD244" s="25"/>
      <c r="GE244" s="25"/>
      <c r="GF244" s="25"/>
      <c r="GG244" s="25"/>
      <c r="GH244" s="25"/>
      <c r="GI244" s="25"/>
      <c r="GJ244" s="25"/>
      <c r="GK244" s="25"/>
      <c r="GL244" s="25"/>
      <c r="GM244" s="25"/>
      <c r="GN244" s="25"/>
      <c r="GO244" s="25"/>
      <c r="GP244" s="25"/>
      <c r="GQ244" s="25"/>
      <c r="GR244" s="25"/>
      <c r="GS244" s="25"/>
      <c r="GT244" s="25"/>
      <c r="GU244" s="25"/>
      <c r="GV244" s="25"/>
      <c r="GW244" s="25"/>
      <c r="GX244" s="25"/>
      <c r="GY244" s="25"/>
      <c r="GZ244" s="25"/>
      <c r="HA244" s="25"/>
      <c r="HB244" s="25"/>
      <c r="HC244" s="25"/>
      <c r="HD244" s="25"/>
      <c r="HE244" s="25"/>
      <c r="HF244" s="25"/>
      <c r="HG244" s="25"/>
      <c r="HH244" s="25"/>
      <c r="HI244" s="25"/>
      <c r="HJ244" s="25"/>
      <c r="HK244" s="25"/>
      <c r="HL244" s="25"/>
      <c r="HM244" s="25"/>
      <c r="HN244" s="25"/>
      <c r="HO244" s="25"/>
      <c r="HP244" s="25"/>
      <c r="HQ244" s="25"/>
      <c r="HR244" s="25"/>
      <c r="HS244" s="25"/>
      <c r="HT244" s="25"/>
      <c r="HV244" s="25"/>
      <c r="HW244" s="25"/>
    </row>
    <row r="245" spans="1:231" s="25" customFormat="1" x14ac:dyDescent="0.25">
      <c r="A245" s="14" t="s">
        <v>671</v>
      </c>
      <c r="B245" s="15" t="s">
        <v>86</v>
      </c>
      <c r="C245" s="16" t="s">
        <v>28</v>
      </c>
      <c r="D245" s="48"/>
      <c r="E245" s="48"/>
      <c r="F245" s="18" t="s">
        <v>87</v>
      </c>
      <c r="G245" s="15" t="s">
        <v>231</v>
      </c>
      <c r="H245" s="19">
        <v>43881</v>
      </c>
      <c r="I245" s="19">
        <v>44001</v>
      </c>
      <c r="J245" s="40">
        <v>44004</v>
      </c>
      <c r="K245" s="41">
        <v>2650</v>
      </c>
      <c r="L245" s="32" t="s">
        <v>42</v>
      </c>
      <c r="M245" s="33">
        <v>6</v>
      </c>
      <c r="N245" s="19">
        <v>43921</v>
      </c>
      <c r="O245" s="32">
        <v>500</v>
      </c>
      <c r="P245" s="2" t="s">
        <v>645</v>
      </c>
      <c r="Q245" s="33">
        <v>131</v>
      </c>
      <c r="R245" s="34">
        <v>43966</v>
      </c>
      <c r="S245" s="35">
        <v>1400</v>
      </c>
      <c r="T245" s="28"/>
      <c r="U245" s="23"/>
      <c r="W245" s="27"/>
      <c r="X245" s="28"/>
      <c r="Y245" s="23"/>
      <c r="AA245" s="27"/>
      <c r="AB245" s="28"/>
      <c r="AC245" s="23"/>
      <c r="AE245" s="22"/>
      <c r="AF245" s="27"/>
      <c r="AG245" s="29">
        <f t="shared" si="7"/>
        <v>1900</v>
      </c>
      <c r="AH245" s="22">
        <f t="shared" si="6"/>
        <v>750</v>
      </c>
      <c r="AI245" s="36" t="s">
        <v>34</v>
      </c>
      <c r="AJ245" s="37" t="s">
        <v>436</v>
      </c>
      <c r="AK245" s="37" t="s">
        <v>630</v>
      </c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  <c r="BN245" s="37"/>
      <c r="BO245" s="37"/>
      <c r="BP245" s="37"/>
      <c r="BQ245" s="37"/>
      <c r="BR245" s="37"/>
      <c r="BS245" s="37"/>
      <c r="BT245" s="37"/>
      <c r="BU245" s="37"/>
      <c r="BV245" s="37"/>
      <c r="BW245" s="37"/>
      <c r="BX245" s="37"/>
      <c r="BY245" s="37"/>
      <c r="BZ245" s="37"/>
      <c r="CA245" s="37"/>
      <c r="CB245" s="37"/>
      <c r="CC245" s="37"/>
      <c r="CD245" s="37"/>
      <c r="CE245" s="37"/>
      <c r="CF245" s="37"/>
      <c r="CG245" s="37"/>
      <c r="CH245" s="37"/>
      <c r="CI245" s="37"/>
      <c r="CJ245" s="37"/>
      <c r="CK245" s="37"/>
      <c r="CL245" s="37"/>
      <c r="CM245" s="37"/>
      <c r="CN245" s="37"/>
      <c r="CO245" s="37"/>
      <c r="CP245" s="37"/>
      <c r="CQ245" s="37"/>
      <c r="CR245" s="37"/>
      <c r="CS245" s="37"/>
      <c r="CT245" s="37"/>
      <c r="CU245" s="37"/>
      <c r="CV245" s="37"/>
      <c r="CW245" s="37"/>
      <c r="CX245" s="37"/>
      <c r="CY245" s="37"/>
      <c r="CZ245" s="37"/>
      <c r="DA245" s="37"/>
      <c r="DB245" s="37"/>
      <c r="DC245" s="37"/>
      <c r="DD245" s="37"/>
      <c r="DE245" s="37"/>
      <c r="DF245" s="37"/>
      <c r="DG245" s="37"/>
      <c r="DH245" s="37"/>
      <c r="DI245" s="37"/>
      <c r="DJ245" s="37"/>
      <c r="DK245" s="37"/>
      <c r="DL245" s="37"/>
      <c r="DM245" s="37"/>
      <c r="DN245" s="37"/>
      <c r="DO245" s="37"/>
      <c r="DP245" s="37"/>
      <c r="DQ245" s="37"/>
      <c r="DR245" s="37"/>
      <c r="DS245" s="37"/>
      <c r="DT245" s="37"/>
      <c r="DU245" s="37"/>
      <c r="DV245" s="37"/>
      <c r="DW245" s="37"/>
      <c r="DX245" s="37"/>
      <c r="DY245" s="37"/>
      <c r="DZ245" s="37"/>
      <c r="EA245" s="37"/>
      <c r="HU245" s="37"/>
      <c r="HV245" s="15"/>
      <c r="HW245" s="15"/>
    </row>
    <row r="246" spans="1:231" s="15" customFormat="1" x14ac:dyDescent="0.25">
      <c r="A246" s="14" t="s">
        <v>672</v>
      </c>
      <c r="B246" s="15" t="s">
        <v>86</v>
      </c>
      <c r="C246" s="16" t="s">
        <v>28</v>
      </c>
      <c r="D246" s="17"/>
      <c r="E246" s="18"/>
      <c r="F246" s="18"/>
      <c r="H246" s="19">
        <v>43882</v>
      </c>
      <c r="I246" s="19">
        <v>43964</v>
      </c>
      <c r="J246" s="40">
        <v>43966</v>
      </c>
      <c r="K246" s="41">
        <v>2650</v>
      </c>
      <c r="L246" s="32" t="s">
        <v>120</v>
      </c>
      <c r="M246" s="33">
        <v>7</v>
      </c>
      <c r="N246" s="19">
        <v>43890</v>
      </c>
      <c r="O246" s="32">
        <v>700</v>
      </c>
      <c r="P246" s="15" t="s">
        <v>645</v>
      </c>
      <c r="Q246" s="33">
        <v>121</v>
      </c>
      <c r="R246" s="34">
        <v>43966</v>
      </c>
      <c r="S246" s="35">
        <v>1000</v>
      </c>
      <c r="T246" s="28"/>
      <c r="U246" s="23"/>
      <c r="V246" s="25"/>
      <c r="W246" s="27"/>
      <c r="X246" s="28"/>
      <c r="Y246" s="23"/>
      <c r="Z246" s="25"/>
      <c r="AA246" s="27"/>
      <c r="AB246" s="28"/>
      <c r="AC246" s="23"/>
      <c r="AD246" s="25"/>
      <c r="AE246" s="22"/>
      <c r="AF246" s="27"/>
      <c r="AG246" s="29">
        <f t="shared" si="7"/>
        <v>1700</v>
      </c>
      <c r="AH246" s="22">
        <f t="shared" si="6"/>
        <v>950</v>
      </c>
      <c r="AI246" s="36" t="s">
        <v>34</v>
      </c>
      <c r="AJ246" s="37" t="s">
        <v>673</v>
      </c>
      <c r="AK246" s="37" t="s">
        <v>64</v>
      </c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  <c r="CB246" s="37"/>
      <c r="CC246" s="37"/>
      <c r="CD246" s="37"/>
      <c r="CE246" s="37"/>
      <c r="CF246" s="37"/>
      <c r="CG246" s="37"/>
      <c r="CH246" s="37"/>
      <c r="CI246" s="37"/>
      <c r="CJ246" s="37"/>
      <c r="CK246" s="37"/>
      <c r="CL246" s="37"/>
      <c r="CM246" s="37"/>
      <c r="CN246" s="37"/>
      <c r="CO246" s="37"/>
      <c r="CP246" s="37"/>
      <c r="CQ246" s="37"/>
      <c r="CR246" s="37"/>
      <c r="CS246" s="37"/>
      <c r="CT246" s="37"/>
      <c r="CU246" s="37"/>
      <c r="CV246" s="37"/>
      <c r="CW246" s="37"/>
      <c r="CX246" s="37"/>
      <c r="CY246" s="37"/>
      <c r="CZ246" s="37"/>
      <c r="DA246" s="37"/>
      <c r="DB246" s="37"/>
      <c r="DC246" s="37"/>
      <c r="DD246" s="37"/>
      <c r="DE246" s="37"/>
      <c r="DF246" s="37"/>
      <c r="DG246" s="37"/>
      <c r="DH246" s="37"/>
      <c r="DI246" s="37"/>
      <c r="DJ246" s="37"/>
      <c r="DK246" s="37"/>
      <c r="DL246" s="37"/>
      <c r="DM246" s="37"/>
      <c r="DN246" s="37"/>
      <c r="DO246" s="37"/>
      <c r="DP246" s="37"/>
      <c r="DQ246" s="37"/>
      <c r="DR246" s="37"/>
      <c r="DS246" s="37"/>
      <c r="DT246" s="37"/>
      <c r="DU246" s="37"/>
      <c r="DV246" s="37"/>
      <c r="DW246" s="37"/>
      <c r="DX246" s="37"/>
      <c r="DY246" s="37"/>
      <c r="DZ246" s="37"/>
      <c r="EA246" s="37"/>
      <c r="EB246" s="25"/>
      <c r="EC246" s="25"/>
      <c r="ED246" s="25"/>
      <c r="EE246" s="25"/>
      <c r="EF246" s="25"/>
      <c r="EG246" s="25"/>
      <c r="EH246" s="25"/>
      <c r="EI246" s="25"/>
      <c r="EJ246" s="25"/>
      <c r="EK246" s="25"/>
      <c r="EL246" s="25"/>
      <c r="EM246" s="25"/>
      <c r="EN246" s="25"/>
      <c r="EO246" s="25"/>
      <c r="EP246" s="25"/>
      <c r="EQ246" s="25"/>
      <c r="ER246" s="25"/>
      <c r="ES246" s="25"/>
      <c r="ET246" s="25"/>
      <c r="EU246" s="25"/>
      <c r="EV246" s="25"/>
      <c r="EW246" s="25"/>
      <c r="EX246" s="25"/>
      <c r="EY246" s="25"/>
      <c r="EZ246" s="25"/>
      <c r="FA246" s="25"/>
      <c r="FB246" s="25"/>
      <c r="FC246" s="25"/>
      <c r="FD246" s="25"/>
      <c r="FE246" s="25"/>
      <c r="FF246" s="25"/>
      <c r="FG246" s="25"/>
      <c r="FH246" s="25"/>
      <c r="FI246" s="25"/>
      <c r="FJ246" s="25"/>
      <c r="FK246" s="25"/>
      <c r="FL246" s="25"/>
      <c r="FM246" s="25"/>
      <c r="FN246" s="25"/>
      <c r="FO246" s="25"/>
      <c r="FP246" s="25"/>
      <c r="FQ246" s="25"/>
      <c r="FR246" s="25"/>
      <c r="FS246" s="25"/>
      <c r="FT246" s="25"/>
      <c r="FU246" s="25"/>
      <c r="FV246" s="25"/>
      <c r="FW246" s="25"/>
      <c r="FX246" s="25"/>
      <c r="FY246" s="25"/>
      <c r="FZ246" s="25"/>
      <c r="GA246" s="25"/>
      <c r="GB246" s="25"/>
      <c r="GC246" s="25"/>
      <c r="GD246" s="25"/>
      <c r="GE246" s="25"/>
      <c r="GF246" s="25"/>
      <c r="GG246" s="25"/>
      <c r="GH246" s="25"/>
      <c r="GI246" s="25"/>
      <c r="GJ246" s="25"/>
      <c r="GK246" s="25"/>
      <c r="GL246" s="25"/>
      <c r="GM246" s="25"/>
      <c r="GN246" s="25"/>
      <c r="GO246" s="25"/>
      <c r="GP246" s="25"/>
      <c r="GQ246" s="25"/>
      <c r="GR246" s="25"/>
      <c r="GS246" s="25"/>
      <c r="GT246" s="25"/>
      <c r="GU246" s="25"/>
      <c r="GV246" s="25"/>
      <c r="GW246" s="25"/>
      <c r="GX246" s="25"/>
      <c r="GY246" s="25"/>
      <c r="GZ246" s="25"/>
      <c r="HA246" s="25"/>
      <c r="HB246" s="25"/>
      <c r="HC246" s="25"/>
      <c r="HD246" s="25"/>
      <c r="HE246" s="25"/>
      <c r="HF246" s="25"/>
      <c r="HG246" s="25"/>
      <c r="HH246" s="25"/>
      <c r="HI246" s="25"/>
      <c r="HJ246" s="25"/>
      <c r="HK246" s="25"/>
      <c r="HL246" s="25"/>
      <c r="HM246" s="25"/>
      <c r="HN246" s="25"/>
      <c r="HO246" s="25"/>
      <c r="HP246" s="25"/>
      <c r="HQ246" s="25"/>
      <c r="HR246" s="25"/>
      <c r="HS246" s="25"/>
      <c r="HT246" s="25"/>
      <c r="HV246" s="25"/>
      <c r="HW246" s="25"/>
    </row>
    <row r="247" spans="1:231" s="25" customFormat="1" x14ac:dyDescent="0.25">
      <c r="A247" s="14" t="s">
        <v>674</v>
      </c>
      <c r="B247" s="15" t="s">
        <v>86</v>
      </c>
      <c r="C247" s="16" t="s">
        <v>53</v>
      </c>
      <c r="D247" s="17"/>
      <c r="E247" s="18"/>
      <c r="F247" s="18"/>
      <c r="G247" s="15"/>
      <c r="H247" s="19">
        <v>43881</v>
      </c>
      <c r="I247" s="19">
        <v>43964</v>
      </c>
      <c r="J247" s="40">
        <v>43966</v>
      </c>
      <c r="K247" s="41">
        <v>2650</v>
      </c>
      <c r="L247" s="32" t="s">
        <v>62</v>
      </c>
      <c r="M247" s="33">
        <v>3</v>
      </c>
      <c r="N247" s="19">
        <v>43889</v>
      </c>
      <c r="O247" s="32">
        <v>500</v>
      </c>
      <c r="P247" s="25" t="s">
        <v>645</v>
      </c>
      <c r="Q247" s="23"/>
      <c r="R247" s="26"/>
      <c r="S247" s="27">
        <v>700</v>
      </c>
      <c r="T247" s="28"/>
      <c r="U247" s="23"/>
      <c r="W247" s="27"/>
      <c r="X247" s="28"/>
      <c r="Y247" s="23"/>
      <c r="AA247" s="27"/>
      <c r="AB247" s="28"/>
      <c r="AC247" s="23"/>
      <c r="AE247" s="22"/>
      <c r="AF247" s="27"/>
      <c r="AG247" s="29">
        <f t="shared" si="7"/>
        <v>1200</v>
      </c>
      <c r="AH247" s="22">
        <f t="shared" si="6"/>
        <v>1450</v>
      </c>
      <c r="AI247" s="36" t="s">
        <v>34</v>
      </c>
      <c r="AJ247" s="37" t="s">
        <v>675</v>
      </c>
      <c r="AK247" s="37" t="s">
        <v>66</v>
      </c>
      <c r="AL247" s="37" t="s">
        <v>676</v>
      </c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  <c r="CB247" s="37"/>
      <c r="CC247" s="37"/>
      <c r="CD247" s="37"/>
      <c r="CE247" s="37"/>
      <c r="CF247" s="37"/>
      <c r="CG247" s="37"/>
      <c r="CH247" s="37"/>
      <c r="CI247" s="37"/>
      <c r="CJ247" s="37"/>
      <c r="CK247" s="37"/>
      <c r="CL247" s="37"/>
      <c r="CM247" s="37"/>
      <c r="CN247" s="37"/>
      <c r="CO247" s="37"/>
      <c r="CP247" s="37"/>
      <c r="CQ247" s="37"/>
      <c r="CR247" s="37"/>
      <c r="CS247" s="37"/>
      <c r="CT247" s="37"/>
      <c r="CU247" s="37"/>
      <c r="CV247" s="37"/>
      <c r="CW247" s="37"/>
      <c r="CX247" s="37"/>
      <c r="CY247" s="37"/>
      <c r="CZ247" s="37"/>
      <c r="DA247" s="37"/>
      <c r="DB247" s="37"/>
      <c r="DC247" s="37"/>
      <c r="DD247" s="37"/>
      <c r="DE247" s="37"/>
      <c r="DF247" s="37"/>
      <c r="DG247" s="37"/>
      <c r="DH247" s="37"/>
      <c r="DI247" s="37"/>
      <c r="DJ247" s="37"/>
      <c r="DK247" s="37"/>
      <c r="DL247" s="37"/>
      <c r="DM247" s="37"/>
      <c r="DN247" s="37"/>
      <c r="DO247" s="37"/>
      <c r="DP247" s="37"/>
      <c r="DQ247" s="37"/>
      <c r="DR247" s="37"/>
      <c r="DS247" s="37"/>
      <c r="DT247" s="37"/>
      <c r="DU247" s="37"/>
      <c r="DV247" s="37"/>
      <c r="DW247" s="37"/>
      <c r="DX247" s="37"/>
      <c r="DY247" s="37"/>
      <c r="DZ247" s="37"/>
      <c r="EA247" s="37"/>
      <c r="HU247" s="37"/>
      <c r="HV247" s="38"/>
      <c r="HW247" s="38"/>
    </row>
    <row r="248" spans="1:231" s="15" customFormat="1" x14ac:dyDescent="0.25">
      <c r="A248" s="14" t="s">
        <v>677</v>
      </c>
      <c r="B248" s="15" t="s">
        <v>86</v>
      </c>
      <c r="C248" s="16" t="s">
        <v>53</v>
      </c>
      <c r="D248" s="17"/>
      <c r="E248" s="18"/>
      <c r="F248" s="18"/>
      <c r="H248" s="19">
        <v>43875</v>
      </c>
      <c r="I248" s="19">
        <v>43979</v>
      </c>
      <c r="J248" s="40">
        <v>43985</v>
      </c>
      <c r="K248" s="41">
        <v>2650</v>
      </c>
      <c r="L248" s="32" t="s">
        <v>42</v>
      </c>
      <c r="M248" s="33">
        <v>6</v>
      </c>
      <c r="N248" s="19">
        <v>43921</v>
      </c>
      <c r="O248" s="32">
        <v>600</v>
      </c>
      <c r="P248" s="15" t="s">
        <v>645</v>
      </c>
      <c r="Q248" s="33">
        <v>123</v>
      </c>
      <c r="R248" s="34">
        <v>43966</v>
      </c>
      <c r="S248" s="35">
        <v>1100</v>
      </c>
      <c r="T248" s="28"/>
      <c r="U248" s="23"/>
      <c r="V248" s="25"/>
      <c r="W248" s="27"/>
      <c r="X248" s="42" t="s">
        <v>19</v>
      </c>
      <c r="Y248" s="51" t="s">
        <v>149</v>
      </c>
      <c r="Z248" s="24">
        <v>43896</v>
      </c>
      <c r="AA248" s="57">
        <v>80</v>
      </c>
      <c r="AB248" s="28"/>
      <c r="AC248" s="23"/>
      <c r="AD248" s="25"/>
      <c r="AE248" s="22"/>
      <c r="AF248" s="27"/>
      <c r="AG248" s="29">
        <f t="shared" si="7"/>
        <v>1700</v>
      </c>
      <c r="AH248" s="22">
        <f t="shared" ref="AH248:AH305" si="8">2650-AG248</f>
        <v>950</v>
      </c>
      <c r="AI248" s="56" t="s">
        <v>190</v>
      </c>
      <c r="AJ248" s="37" t="s">
        <v>318</v>
      </c>
      <c r="AK248" s="37" t="s">
        <v>150</v>
      </c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  <c r="CL248" s="37"/>
      <c r="CM248" s="37"/>
      <c r="CN248" s="37"/>
      <c r="CO248" s="37"/>
      <c r="CP248" s="37"/>
      <c r="CQ248" s="37"/>
      <c r="CR248" s="37"/>
      <c r="CS248" s="37"/>
      <c r="CT248" s="37"/>
      <c r="CU248" s="37"/>
      <c r="CV248" s="37"/>
      <c r="CW248" s="37"/>
      <c r="CX248" s="37"/>
      <c r="CY248" s="37"/>
      <c r="CZ248" s="37"/>
      <c r="DA248" s="37"/>
      <c r="DB248" s="37"/>
      <c r="DC248" s="37"/>
      <c r="DD248" s="37"/>
      <c r="DE248" s="37"/>
      <c r="DF248" s="37"/>
      <c r="DG248" s="37"/>
      <c r="DH248" s="37"/>
      <c r="DI248" s="37"/>
      <c r="DJ248" s="37"/>
      <c r="DK248" s="37"/>
      <c r="DL248" s="37"/>
      <c r="DM248" s="37"/>
      <c r="DN248" s="37"/>
      <c r="DO248" s="37"/>
      <c r="DP248" s="37"/>
      <c r="DQ248" s="37"/>
      <c r="DR248" s="37"/>
      <c r="DS248" s="37"/>
      <c r="DT248" s="37"/>
      <c r="DU248" s="37"/>
      <c r="DV248" s="37"/>
      <c r="DW248" s="37"/>
      <c r="DX248" s="37"/>
      <c r="DY248" s="37"/>
      <c r="DZ248" s="37"/>
      <c r="EA248" s="37"/>
      <c r="EB248" s="25"/>
      <c r="EC248" s="25"/>
      <c r="ED248" s="25"/>
      <c r="EE248" s="25"/>
      <c r="EF248" s="25"/>
      <c r="EG248" s="25"/>
      <c r="EH248" s="25"/>
      <c r="EI248" s="25"/>
      <c r="EJ248" s="25"/>
      <c r="EK248" s="25"/>
      <c r="EL248" s="25"/>
      <c r="EM248" s="25"/>
      <c r="EN248" s="25"/>
      <c r="EO248" s="25"/>
      <c r="EP248" s="25"/>
      <c r="EQ248" s="25"/>
      <c r="ER248" s="25"/>
      <c r="ES248" s="25"/>
      <c r="ET248" s="25"/>
      <c r="EU248" s="25"/>
      <c r="EV248" s="25"/>
      <c r="EW248" s="25"/>
      <c r="EX248" s="25"/>
      <c r="EY248" s="25"/>
      <c r="EZ248" s="25"/>
      <c r="FA248" s="25"/>
      <c r="FB248" s="25"/>
      <c r="FC248" s="25"/>
      <c r="FD248" s="25"/>
      <c r="FE248" s="25"/>
      <c r="FF248" s="25"/>
      <c r="FG248" s="25"/>
      <c r="FH248" s="25"/>
      <c r="FI248" s="25"/>
      <c r="FJ248" s="25"/>
      <c r="FK248" s="25"/>
      <c r="FL248" s="25"/>
      <c r="FM248" s="25"/>
      <c r="FN248" s="25"/>
      <c r="FO248" s="25"/>
      <c r="FP248" s="25"/>
      <c r="FQ248" s="25"/>
      <c r="FR248" s="25"/>
      <c r="FS248" s="25"/>
      <c r="FT248" s="25"/>
      <c r="FU248" s="25"/>
      <c r="FV248" s="25"/>
      <c r="FW248" s="25"/>
      <c r="FX248" s="25"/>
      <c r="FY248" s="25"/>
      <c r="FZ248" s="25"/>
      <c r="GA248" s="25"/>
      <c r="GB248" s="25"/>
      <c r="GC248" s="25"/>
      <c r="GD248" s="25"/>
      <c r="GE248" s="25"/>
      <c r="GF248" s="25"/>
      <c r="GG248" s="25"/>
      <c r="GH248" s="25"/>
      <c r="GI248" s="25"/>
      <c r="GJ248" s="25"/>
      <c r="GK248" s="25"/>
      <c r="GL248" s="25"/>
      <c r="GM248" s="25"/>
      <c r="GN248" s="25"/>
      <c r="GO248" s="25"/>
      <c r="GP248" s="25"/>
      <c r="GQ248" s="25"/>
      <c r="GR248" s="25"/>
      <c r="GS248" s="25"/>
      <c r="GT248" s="25"/>
      <c r="GU248" s="25"/>
      <c r="GV248" s="25"/>
      <c r="GW248" s="25"/>
      <c r="GX248" s="25"/>
      <c r="GY248" s="25"/>
      <c r="GZ248" s="25"/>
      <c r="HA248" s="25"/>
      <c r="HB248" s="25"/>
      <c r="HC248" s="25"/>
      <c r="HD248" s="25"/>
      <c r="HE248" s="25"/>
      <c r="HF248" s="25"/>
      <c r="HG248" s="25"/>
      <c r="HH248" s="25"/>
      <c r="HI248" s="25"/>
      <c r="HJ248" s="25"/>
      <c r="HK248" s="25"/>
      <c r="HL248" s="25"/>
      <c r="HM248" s="25"/>
      <c r="HN248" s="25"/>
      <c r="HO248" s="25"/>
      <c r="HP248" s="25"/>
      <c r="HQ248" s="25"/>
      <c r="HR248" s="25"/>
      <c r="HS248" s="25"/>
      <c r="HT248" s="25"/>
      <c r="HU248" s="25"/>
      <c r="HV248" s="25"/>
      <c r="HW248" s="25"/>
    </row>
    <row r="249" spans="1:231" x14ac:dyDescent="0.25">
      <c r="A249" s="14" t="s">
        <v>678</v>
      </c>
      <c r="B249" s="15" t="s">
        <v>86</v>
      </c>
      <c r="C249" s="16" t="s">
        <v>28</v>
      </c>
      <c r="D249" s="48"/>
      <c r="E249" s="18"/>
      <c r="F249" s="18"/>
      <c r="G249" s="15"/>
      <c r="H249" s="19">
        <v>43839</v>
      </c>
      <c r="I249" s="19">
        <v>43970</v>
      </c>
      <c r="J249" s="40">
        <v>43949</v>
      </c>
      <c r="K249" s="41">
        <v>2650</v>
      </c>
      <c r="L249" s="32" t="s">
        <v>42</v>
      </c>
      <c r="M249" s="33">
        <v>6</v>
      </c>
      <c r="N249" s="19">
        <v>43921</v>
      </c>
      <c r="O249" s="32">
        <v>500</v>
      </c>
      <c r="P249" s="15" t="s">
        <v>679</v>
      </c>
      <c r="Q249" s="33">
        <v>74</v>
      </c>
      <c r="R249" s="34">
        <v>43900</v>
      </c>
      <c r="S249" s="35">
        <v>1500</v>
      </c>
      <c r="T249" s="42" t="s">
        <v>101</v>
      </c>
      <c r="U249" s="33">
        <v>242</v>
      </c>
      <c r="V249" s="19">
        <v>44006</v>
      </c>
      <c r="W249" s="35">
        <v>225</v>
      </c>
      <c r="X249" s="42"/>
      <c r="Y249" s="33"/>
      <c r="Z249" s="15"/>
      <c r="AB249" s="42"/>
      <c r="AC249" s="33"/>
      <c r="AD249" s="15"/>
      <c r="AE249" s="32"/>
      <c r="AF249" s="35"/>
      <c r="AG249" s="47">
        <f t="shared" si="7"/>
        <v>2225</v>
      </c>
      <c r="AH249" s="32">
        <f t="shared" si="8"/>
        <v>425</v>
      </c>
      <c r="AI249" s="36" t="s">
        <v>34</v>
      </c>
      <c r="AJ249" s="37" t="s">
        <v>520</v>
      </c>
      <c r="AK249" s="37" t="s">
        <v>680</v>
      </c>
      <c r="EB249" s="15"/>
      <c r="EC249" s="15"/>
      <c r="ED249" s="15"/>
      <c r="EE249" s="15"/>
      <c r="EF249" s="15"/>
      <c r="EG249" s="15"/>
      <c r="EH249" s="15"/>
      <c r="EI249" s="15"/>
      <c r="EJ249" s="15"/>
      <c r="EK249" s="15"/>
      <c r="EL249" s="15"/>
      <c r="EM249" s="15"/>
      <c r="EN249" s="15"/>
      <c r="EO249" s="15"/>
      <c r="EP249" s="15"/>
      <c r="EQ249" s="15"/>
      <c r="ER249" s="15"/>
      <c r="ES249" s="15"/>
      <c r="ET249" s="15"/>
      <c r="EU249" s="15"/>
      <c r="EV249" s="15"/>
      <c r="EW249" s="15"/>
      <c r="EX249" s="15"/>
      <c r="EY249" s="15"/>
      <c r="EZ249" s="15"/>
      <c r="FA249" s="15"/>
      <c r="FB249" s="15"/>
      <c r="FC249" s="15"/>
      <c r="FD249" s="15"/>
      <c r="FE249" s="15"/>
      <c r="FF249" s="15"/>
      <c r="FG249" s="15"/>
      <c r="FH249" s="15"/>
      <c r="FI249" s="15"/>
      <c r="FJ249" s="15"/>
      <c r="FK249" s="15"/>
      <c r="FL249" s="15"/>
      <c r="FM249" s="15"/>
      <c r="FN249" s="15"/>
      <c r="FO249" s="15"/>
      <c r="FP249" s="15"/>
      <c r="FQ249" s="15"/>
      <c r="FR249" s="15"/>
      <c r="FS249" s="15"/>
      <c r="FT249" s="15"/>
      <c r="FU249" s="15"/>
      <c r="FV249" s="15"/>
      <c r="FW249" s="15"/>
      <c r="FX249" s="15"/>
      <c r="FY249" s="15"/>
      <c r="FZ249" s="15"/>
      <c r="GA249" s="15"/>
      <c r="GB249" s="15"/>
      <c r="GC249" s="15"/>
      <c r="GD249" s="15"/>
      <c r="GE249" s="15"/>
      <c r="GF249" s="15"/>
      <c r="GG249" s="15"/>
      <c r="GH249" s="15"/>
      <c r="GI249" s="15"/>
      <c r="GJ249" s="15"/>
      <c r="GK249" s="15"/>
      <c r="GL249" s="15"/>
      <c r="GM249" s="15"/>
      <c r="GN249" s="15"/>
      <c r="GO249" s="15"/>
      <c r="GP249" s="15"/>
      <c r="GQ249" s="15"/>
      <c r="GR249" s="15"/>
      <c r="GS249" s="15"/>
      <c r="GT249" s="15"/>
      <c r="GU249" s="15"/>
      <c r="GV249" s="15"/>
      <c r="GW249" s="15"/>
      <c r="GX249" s="15"/>
      <c r="GY249" s="15"/>
      <c r="GZ249" s="15"/>
      <c r="HA249" s="15"/>
      <c r="HB249" s="15"/>
      <c r="HC249" s="15"/>
      <c r="HD249" s="15"/>
      <c r="HE249" s="15"/>
      <c r="HF249" s="15"/>
      <c r="HG249" s="15"/>
      <c r="HH249" s="15"/>
      <c r="HI249" s="15"/>
      <c r="HJ249" s="15"/>
      <c r="HK249" s="15"/>
      <c r="HL249" s="15"/>
      <c r="HM249" s="15"/>
      <c r="HN249" s="15"/>
      <c r="HO249" s="15"/>
      <c r="HP249" s="15"/>
      <c r="HQ249" s="15"/>
      <c r="HR249" s="15"/>
      <c r="HS249" s="15"/>
      <c r="HT249" s="15"/>
      <c r="HU249" s="46"/>
      <c r="HV249" s="15"/>
      <c r="HW249" s="15"/>
    </row>
    <row r="250" spans="1:231" x14ac:dyDescent="0.25">
      <c r="A250" s="14" t="s">
        <v>681</v>
      </c>
      <c r="B250" s="15" t="s">
        <v>86</v>
      </c>
      <c r="C250" s="16" t="s">
        <v>462</v>
      </c>
      <c r="D250" s="48"/>
      <c r="E250" s="16"/>
      <c r="F250" s="18" t="s">
        <v>70</v>
      </c>
      <c r="G250" s="15"/>
      <c r="H250" s="19">
        <v>43866</v>
      </c>
      <c r="I250" s="19">
        <v>44006</v>
      </c>
      <c r="J250" s="40">
        <v>44011</v>
      </c>
      <c r="K250" s="41">
        <v>2650</v>
      </c>
      <c r="L250" s="32" t="s">
        <v>42</v>
      </c>
      <c r="M250" s="33">
        <v>6</v>
      </c>
      <c r="N250" s="19">
        <v>43921</v>
      </c>
      <c r="O250" s="32">
        <v>500</v>
      </c>
      <c r="P250" s="25" t="s">
        <v>679</v>
      </c>
      <c r="Q250" s="23"/>
      <c r="R250" s="26"/>
      <c r="S250" s="27">
        <v>1500</v>
      </c>
      <c r="T250" s="28"/>
      <c r="U250" s="23"/>
      <c r="V250" s="25"/>
      <c r="W250" s="27"/>
      <c r="X250" s="42" t="s">
        <v>19</v>
      </c>
      <c r="Y250" s="43" t="s">
        <v>408</v>
      </c>
      <c r="Z250" s="19">
        <v>43888</v>
      </c>
      <c r="AA250" s="35">
        <v>80</v>
      </c>
      <c r="AB250" s="28"/>
      <c r="AC250" s="23"/>
      <c r="AD250" s="25"/>
      <c r="AE250" s="22"/>
      <c r="AF250" s="27"/>
      <c r="AG250" s="29">
        <f t="shared" si="7"/>
        <v>2000</v>
      </c>
      <c r="AH250" s="22">
        <f t="shared" si="8"/>
        <v>650</v>
      </c>
      <c r="AI250" s="36" t="s">
        <v>199</v>
      </c>
      <c r="AJ250" s="37" t="s">
        <v>35</v>
      </c>
      <c r="AK250" s="37" t="s">
        <v>682</v>
      </c>
      <c r="AL250" s="37" t="s">
        <v>683</v>
      </c>
      <c r="EB250" s="25"/>
      <c r="EC250" s="25"/>
      <c r="ED250" s="25"/>
      <c r="EE250" s="25"/>
      <c r="EF250" s="25"/>
      <c r="EG250" s="25"/>
      <c r="EH250" s="25"/>
      <c r="EI250" s="25"/>
      <c r="EJ250" s="25"/>
      <c r="EK250" s="25"/>
      <c r="EL250" s="25"/>
      <c r="EM250" s="25"/>
      <c r="EN250" s="25"/>
      <c r="EO250" s="25"/>
      <c r="EP250" s="25"/>
      <c r="EQ250" s="25"/>
      <c r="ER250" s="25"/>
      <c r="ES250" s="25"/>
      <c r="ET250" s="25"/>
      <c r="EU250" s="25"/>
      <c r="EV250" s="25"/>
      <c r="EW250" s="25"/>
      <c r="EX250" s="25"/>
      <c r="EY250" s="25"/>
      <c r="EZ250" s="25"/>
      <c r="FA250" s="25"/>
      <c r="FB250" s="25"/>
      <c r="FC250" s="25"/>
      <c r="FD250" s="25"/>
      <c r="FE250" s="25"/>
      <c r="FF250" s="25"/>
      <c r="FG250" s="25"/>
      <c r="FH250" s="25"/>
      <c r="FI250" s="25"/>
      <c r="FJ250" s="25"/>
      <c r="FK250" s="25"/>
      <c r="FL250" s="25"/>
      <c r="FM250" s="25"/>
      <c r="FN250" s="25"/>
      <c r="FO250" s="25"/>
      <c r="FP250" s="25"/>
      <c r="FQ250" s="25"/>
      <c r="FR250" s="25"/>
      <c r="FS250" s="25"/>
      <c r="FT250" s="25"/>
      <c r="FU250" s="25"/>
      <c r="FV250" s="25"/>
      <c r="FW250" s="25"/>
      <c r="FX250" s="25"/>
      <c r="FY250" s="25"/>
      <c r="FZ250" s="25"/>
      <c r="GA250" s="25"/>
      <c r="GB250" s="25"/>
      <c r="GC250" s="25"/>
      <c r="GD250" s="25"/>
      <c r="GE250" s="25"/>
      <c r="GF250" s="25"/>
      <c r="GG250" s="25"/>
      <c r="GH250" s="25"/>
      <c r="GI250" s="25"/>
      <c r="GJ250" s="25"/>
      <c r="GK250" s="25"/>
      <c r="GL250" s="25"/>
      <c r="GM250" s="25"/>
      <c r="GN250" s="25"/>
      <c r="GO250" s="25"/>
      <c r="GP250" s="25"/>
      <c r="GQ250" s="25"/>
      <c r="GR250" s="25"/>
      <c r="GS250" s="25"/>
      <c r="GT250" s="25"/>
      <c r="GU250" s="25"/>
      <c r="GV250" s="25"/>
      <c r="GW250" s="25"/>
      <c r="GX250" s="25"/>
      <c r="GY250" s="25"/>
      <c r="GZ250" s="25"/>
      <c r="HA250" s="25"/>
      <c r="HB250" s="25"/>
      <c r="HC250" s="25"/>
      <c r="HD250" s="25"/>
      <c r="HE250" s="25"/>
      <c r="HF250" s="25"/>
      <c r="HG250" s="25"/>
      <c r="HH250" s="25"/>
      <c r="HI250" s="25"/>
      <c r="HJ250" s="25"/>
      <c r="HK250" s="25"/>
      <c r="HL250" s="25"/>
      <c r="HM250" s="25"/>
      <c r="HN250" s="25"/>
      <c r="HO250" s="25"/>
      <c r="HP250" s="25"/>
      <c r="HU250" s="15"/>
    </row>
    <row r="251" spans="1:231" x14ac:dyDescent="0.25">
      <c r="A251" s="14" t="s">
        <v>684</v>
      </c>
      <c r="B251" s="15" t="s">
        <v>86</v>
      </c>
      <c r="C251" s="16" t="s">
        <v>28</v>
      </c>
      <c r="D251" s="48"/>
      <c r="E251" s="18"/>
      <c r="F251" s="18"/>
      <c r="G251" s="15"/>
      <c r="H251" s="19">
        <v>43810</v>
      </c>
      <c r="I251" s="19">
        <v>43879</v>
      </c>
      <c r="J251" s="40">
        <v>43892</v>
      </c>
      <c r="K251" s="41">
        <v>2650</v>
      </c>
      <c r="L251" s="32" t="s">
        <v>114</v>
      </c>
      <c r="M251" s="33">
        <v>8</v>
      </c>
      <c r="N251" s="19">
        <v>43829</v>
      </c>
      <c r="O251" s="32">
        <v>500</v>
      </c>
      <c r="P251" s="15" t="s">
        <v>679</v>
      </c>
      <c r="Q251" s="33">
        <v>47</v>
      </c>
      <c r="R251" s="34">
        <v>43873</v>
      </c>
      <c r="S251" s="35">
        <v>1700</v>
      </c>
      <c r="T251" s="42"/>
      <c r="U251" s="33"/>
      <c r="V251" s="15"/>
      <c r="W251" s="35"/>
      <c r="X251" s="42"/>
      <c r="Y251" s="33"/>
      <c r="Z251" s="15"/>
      <c r="AA251" s="35"/>
      <c r="AB251" s="42"/>
      <c r="AC251" s="33"/>
      <c r="AD251" s="15"/>
      <c r="AE251" s="32"/>
      <c r="AF251" s="35"/>
      <c r="AG251" s="47">
        <f t="shared" si="7"/>
        <v>2200</v>
      </c>
      <c r="AH251" s="32">
        <f t="shared" si="8"/>
        <v>450</v>
      </c>
      <c r="AI251" s="36" t="s">
        <v>34</v>
      </c>
      <c r="AJ251" s="37" t="s">
        <v>685</v>
      </c>
      <c r="AK251" s="37" t="s">
        <v>686</v>
      </c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  <c r="DH251" s="15"/>
      <c r="DI251" s="15"/>
      <c r="DJ251" s="15"/>
      <c r="DK251" s="15"/>
      <c r="DL251" s="15"/>
      <c r="DM251" s="15"/>
      <c r="DN251" s="15"/>
      <c r="DO251" s="15"/>
      <c r="DP251" s="15"/>
      <c r="DQ251" s="15"/>
      <c r="DR251" s="15"/>
      <c r="DS251" s="15"/>
      <c r="DT251" s="15"/>
      <c r="DU251" s="15"/>
      <c r="DV251" s="15"/>
      <c r="DW251" s="15"/>
      <c r="DX251" s="15"/>
      <c r="DY251" s="15"/>
      <c r="DZ251" s="15"/>
      <c r="EA251" s="15"/>
      <c r="EB251" s="15"/>
      <c r="EC251" s="15"/>
      <c r="ED251" s="15"/>
      <c r="EE251" s="15"/>
      <c r="EF251" s="15"/>
      <c r="EG251" s="15"/>
      <c r="EH251" s="15"/>
      <c r="EI251" s="15"/>
      <c r="EJ251" s="15"/>
      <c r="EK251" s="15"/>
      <c r="EL251" s="15"/>
      <c r="EM251" s="15"/>
      <c r="EN251" s="15"/>
      <c r="EO251" s="15"/>
      <c r="EP251" s="15"/>
      <c r="EQ251" s="15"/>
      <c r="ER251" s="15"/>
      <c r="ES251" s="15"/>
      <c r="ET251" s="15"/>
      <c r="EU251" s="15"/>
      <c r="EV251" s="15"/>
      <c r="EW251" s="15"/>
      <c r="EX251" s="15"/>
      <c r="EY251" s="15"/>
      <c r="EZ251" s="15"/>
      <c r="FA251" s="15"/>
      <c r="FB251" s="15"/>
      <c r="FC251" s="15"/>
      <c r="FD251" s="15"/>
      <c r="FE251" s="15"/>
      <c r="FF251" s="15"/>
      <c r="FG251" s="15"/>
      <c r="FH251" s="15"/>
      <c r="FI251" s="15"/>
      <c r="FJ251" s="15"/>
      <c r="FK251" s="15"/>
      <c r="FL251" s="15"/>
      <c r="FM251" s="15"/>
      <c r="FN251" s="15"/>
      <c r="FO251" s="15"/>
      <c r="FP251" s="15"/>
      <c r="FQ251" s="15"/>
      <c r="FR251" s="15"/>
      <c r="FS251" s="15"/>
      <c r="FT251" s="15"/>
      <c r="FU251" s="15"/>
      <c r="FV251" s="15"/>
      <c r="FW251" s="15"/>
      <c r="FX251" s="15"/>
      <c r="FY251" s="15"/>
      <c r="FZ251" s="15"/>
      <c r="GA251" s="15"/>
      <c r="GB251" s="15"/>
      <c r="GC251" s="15"/>
      <c r="GD251" s="15"/>
      <c r="GE251" s="15"/>
      <c r="GF251" s="15"/>
      <c r="GG251" s="15"/>
      <c r="GH251" s="15"/>
      <c r="GI251" s="15"/>
      <c r="GJ251" s="15"/>
      <c r="GK251" s="15"/>
      <c r="GL251" s="15"/>
      <c r="GM251" s="15"/>
      <c r="GN251" s="15"/>
      <c r="GO251" s="15"/>
      <c r="GP251" s="15"/>
      <c r="GQ251" s="15"/>
      <c r="GR251" s="15"/>
      <c r="GS251" s="15"/>
      <c r="GT251" s="15"/>
      <c r="GU251" s="15"/>
      <c r="GV251" s="15"/>
      <c r="GW251" s="15"/>
      <c r="GX251" s="15"/>
      <c r="GY251" s="15"/>
      <c r="GZ251" s="15"/>
      <c r="HA251" s="15"/>
      <c r="HB251" s="15"/>
      <c r="HC251" s="15"/>
      <c r="HD251" s="15"/>
      <c r="HE251" s="15"/>
      <c r="HF251" s="15"/>
      <c r="HG251" s="15"/>
      <c r="HH251" s="15"/>
      <c r="HI251" s="15"/>
      <c r="HJ251" s="15"/>
      <c r="HK251" s="15"/>
      <c r="HL251" s="15"/>
      <c r="HM251" s="15"/>
      <c r="HN251" s="15"/>
      <c r="HO251" s="15"/>
      <c r="HP251" s="15"/>
      <c r="HQ251" s="15"/>
      <c r="HR251" s="15"/>
      <c r="HS251" s="15"/>
      <c r="HT251" s="15"/>
      <c r="HU251" s="15"/>
      <c r="HV251" s="15"/>
      <c r="HW251" s="15"/>
    </row>
    <row r="252" spans="1:231" s="25" customFormat="1" x14ac:dyDescent="0.25">
      <c r="A252" s="14" t="s">
        <v>687</v>
      </c>
      <c r="B252" s="15" t="s">
        <v>86</v>
      </c>
      <c r="C252" s="16" t="s">
        <v>28</v>
      </c>
      <c r="D252" s="17"/>
      <c r="E252" s="18"/>
      <c r="F252" s="18"/>
      <c r="G252" s="15"/>
      <c r="H252" s="19">
        <v>43840</v>
      </c>
      <c r="I252" s="19">
        <v>43896</v>
      </c>
      <c r="J252" s="40">
        <v>43899</v>
      </c>
      <c r="K252" s="41">
        <v>2650</v>
      </c>
      <c r="L252" s="32" t="s">
        <v>688</v>
      </c>
      <c r="M252" s="33">
        <v>6</v>
      </c>
      <c r="N252" s="19">
        <v>43921</v>
      </c>
      <c r="O252" s="32">
        <v>600</v>
      </c>
      <c r="P252" s="15" t="s">
        <v>679</v>
      </c>
      <c r="Q252" s="33">
        <v>66</v>
      </c>
      <c r="R252" s="34">
        <v>43888</v>
      </c>
      <c r="S252" s="35">
        <v>1300</v>
      </c>
      <c r="T252" s="42"/>
      <c r="U252" s="33"/>
      <c r="V252" s="15"/>
      <c r="W252" s="35"/>
      <c r="X252" s="42" t="s">
        <v>19</v>
      </c>
      <c r="Y252" s="43" t="s">
        <v>149</v>
      </c>
      <c r="Z252" s="19">
        <v>43896</v>
      </c>
      <c r="AA252" s="35">
        <v>80</v>
      </c>
      <c r="AB252" s="42"/>
      <c r="AC252" s="33"/>
      <c r="AD252" s="15"/>
      <c r="AE252" s="32"/>
      <c r="AF252" s="35"/>
      <c r="AG252" s="47">
        <f t="shared" si="7"/>
        <v>1900</v>
      </c>
      <c r="AH252" s="32">
        <f t="shared" si="8"/>
        <v>750</v>
      </c>
      <c r="AI252" s="36" t="s">
        <v>34</v>
      </c>
      <c r="AJ252" s="37" t="s">
        <v>35</v>
      </c>
      <c r="AK252" s="37" t="s">
        <v>243</v>
      </c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  <c r="BO252" s="37"/>
      <c r="BP252" s="37"/>
      <c r="BQ252" s="37"/>
      <c r="BR252" s="37"/>
      <c r="BS252" s="37"/>
      <c r="BT252" s="37"/>
      <c r="BU252" s="37"/>
      <c r="BV252" s="37"/>
      <c r="BW252" s="37"/>
      <c r="BX252" s="37"/>
      <c r="BY252" s="37"/>
      <c r="BZ252" s="37"/>
      <c r="CA252" s="37"/>
      <c r="CB252" s="37"/>
      <c r="CC252" s="37"/>
      <c r="CD252" s="37"/>
      <c r="CE252" s="37"/>
      <c r="CF252" s="37"/>
      <c r="CG252" s="37"/>
      <c r="CH252" s="37"/>
      <c r="CI252" s="37"/>
      <c r="CJ252" s="37"/>
      <c r="CK252" s="37"/>
      <c r="CL252" s="37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  <c r="DH252" s="15"/>
      <c r="DI252" s="15"/>
      <c r="DJ252" s="15"/>
      <c r="DK252" s="15"/>
      <c r="DL252" s="15"/>
      <c r="DM252" s="15"/>
      <c r="DN252" s="15"/>
      <c r="DO252" s="15"/>
      <c r="DP252" s="15"/>
      <c r="DQ252" s="15"/>
      <c r="DR252" s="15"/>
      <c r="DS252" s="15"/>
      <c r="DT252" s="15"/>
      <c r="DU252" s="15"/>
      <c r="DV252" s="15"/>
      <c r="DW252" s="15"/>
      <c r="DX252" s="15"/>
      <c r="DY252" s="15"/>
      <c r="DZ252" s="15"/>
      <c r="EA252" s="15"/>
      <c r="EB252" s="15"/>
      <c r="EC252" s="15"/>
      <c r="ED252" s="15"/>
      <c r="EE252" s="15"/>
      <c r="EF252" s="15"/>
      <c r="EG252" s="15"/>
      <c r="EH252" s="15"/>
      <c r="EI252" s="15"/>
      <c r="EJ252" s="15"/>
      <c r="EK252" s="15"/>
      <c r="EL252" s="15"/>
      <c r="EM252" s="15"/>
      <c r="EN252" s="15"/>
      <c r="EO252" s="15"/>
      <c r="EP252" s="15"/>
      <c r="EQ252" s="15"/>
      <c r="ER252" s="15"/>
      <c r="ES252" s="15"/>
      <c r="ET252" s="15"/>
      <c r="EU252" s="15"/>
      <c r="EV252" s="15"/>
      <c r="EW252" s="15"/>
      <c r="EX252" s="15"/>
      <c r="EY252" s="15"/>
      <c r="EZ252" s="15"/>
      <c r="FA252" s="15"/>
      <c r="FB252" s="15"/>
      <c r="FC252" s="15"/>
      <c r="FD252" s="15"/>
      <c r="FE252" s="15"/>
      <c r="FF252" s="15"/>
      <c r="FG252" s="15"/>
      <c r="FH252" s="15"/>
      <c r="FI252" s="15"/>
      <c r="FJ252" s="15"/>
      <c r="FK252" s="15"/>
      <c r="FL252" s="15"/>
      <c r="FM252" s="15"/>
      <c r="FN252" s="15"/>
      <c r="FO252" s="15"/>
      <c r="FP252" s="15"/>
      <c r="FQ252" s="15"/>
      <c r="FR252" s="15"/>
      <c r="FS252" s="15"/>
      <c r="FT252" s="15"/>
      <c r="FU252" s="15"/>
      <c r="FV252" s="15"/>
      <c r="FW252" s="15"/>
      <c r="FX252" s="15"/>
      <c r="FY252" s="15"/>
      <c r="FZ252" s="15"/>
      <c r="GA252" s="15"/>
      <c r="GB252" s="15"/>
      <c r="GC252" s="15"/>
      <c r="GD252" s="15"/>
      <c r="GE252" s="15"/>
      <c r="GF252" s="15"/>
      <c r="GG252" s="15"/>
      <c r="GH252" s="15"/>
      <c r="GI252" s="15"/>
      <c r="GJ252" s="15"/>
      <c r="GK252" s="15"/>
      <c r="GL252" s="15"/>
      <c r="GM252" s="15"/>
      <c r="GN252" s="15"/>
      <c r="GO252" s="15"/>
      <c r="GP252" s="15"/>
      <c r="GQ252" s="15"/>
      <c r="GR252" s="15"/>
      <c r="GS252" s="15"/>
      <c r="GT252" s="15"/>
      <c r="GU252" s="15"/>
      <c r="GV252" s="15"/>
      <c r="GW252" s="15"/>
      <c r="GX252" s="15"/>
      <c r="GY252" s="15"/>
      <c r="GZ252" s="15"/>
      <c r="HA252" s="15"/>
      <c r="HB252" s="15"/>
      <c r="HC252" s="15"/>
      <c r="HD252" s="15"/>
      <c r="HE252" s="15"/>
      <c r="HF252" s="15"/>
      <c r="HG252" s="15"/>
      <c r="HH252" s="15"/>
      <c r="HI252" s="15"/>
      <c r="HJ252" s="15"/>
      <c r="HK252" s="15"/>
      <c r="HL252" s="15"/>
      <c r="HM252" s="15"/>
      <c r="HN252" s="15"/>
      <c r="HO252" s="15"/>
      <c r="HP252" s="15"/>
      <c r="HQ252" s="15"/>
      <c r="HR252" s="15"/>
      <c r="HS252" s="15"/>
      <c r="HT252" s="15"/>
      <c r="HU252" s="15"/>
      <c r="HV252" s="15"/>
      <c r="HW252" s="15"/>
    </row>
    <row r="253" spans="1:231" s="15" customFormat="1" x14ac:dyDescent="0.25">
      <c r="A253" s="14" t="s">
        <v>689</v>
      </c>
      <c r="B253" s="15" t="s">
        <v>86</v>
      </c>
      <c r="C253" s="16" t="s">
        <v>53</v>
      </c>
      <c r="D253" s="48"/>
      <c r="E253" s="18"/>
      <c r="F253" s="18"/>
      <c r="H253" s="19">
        <v>43809</v>
      </c>
      <c r="I253" s="19">
        <v>43885</v>
      </c>
      <c r="J253" s="40">
        <v>43823</v>
      </c>
      <c r="K253" s="41">
        <v>2650</v>
      </c>
      <c r="L253" s="32" t="s">
        <v>88</v>
      </c>
      <c r="M253" s="33">
        <v>16</v>
      </c>
      <c r="N253" s="19">
        <v>43819</v>
      </c>
      <c r="O253" s="32">
        <v>700</v>
      </c>
      <c r="P253" s="15" t="s">
        <v>679</v>
      </c>
      <c r="Q253" s="33">
        <v>47</v>
      </c>
      <c r="R253" s="34">
        <v>43873</v>
      </c>
      <c r="S253" s="35">
        <v>1100</v>
      </c>
      <c r="T253" s="42"/>
      <c r="U253" s="33"/>
      <c r="W253" s="35"/>
      <c r="X253" s="42"/>
      <c r="Y253" s="33"/>
      <c r="AA253" s="35"/>
      <c r="AB253" s="42"/>
      <c r="AC253" s="33"/>
      <c r="AE253" s="32"/>
      <c r="AF253" s="35"/>
      <c r="AG253" s="47">
        <f t="shared" si="7"/>
        <v>1800</v>
      </c>
      <c r="AH253" s="32">
        <f t="shared" si="8"/>
        <v>850</v>
      </c>
      <c r="AI253" s="36" t="s">
        <v>34</v>
      </c>
      <c r="AJ253" s="37" t="s">
        <v>690</v>
      </c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  <c r="BO253" s="37"/>
      <c r="BP253" s="37"/>
      <c r="BQ253" s="37"/>
      <c r="BR253" s="37"/>
      <c r="BS253" s="37"/>
      <c r="BT253" s="37"/>
      <c r="BU253" s="37"/>
      <c r="BV253" s="37"/>
      <c r="BW253" s="37"/>
      <c r="BX253" s="37"/>
      <c r="BY253" s="37"/>
      <c r="BZ253" s="37"/>
      <c r="CA253" s="37"/>
      <c r="CB253" s="37"/>
      <c r="CC253" s="37"/>
      <c r="CD253" s="37"/>
      <c r="CE253" s="37"/>
      <c r="CF253" s="37"/>
      <c r="CG253" s="37"/>
      <c r="CH253" s="37"/>
      <c r="CI253" s="37"/>
      <c r="CJ253" s="37"/>
      <c r="CK253" s="37"/>
      <c r="CL253" s="37"/>
    </row>
    <row r="254" spans="1:231" s="25" customFormat="1" x14ac:dyDescent="0.25">
      <c r="A254" s="14" t="s">
        <v>691</v>
      </c>
      <c r="B254" s="15" t="s">
        <v>86</v>
      </c>
      <c r="C254" s="16" t="s">
        <v>28</v>
      </c>
      <c r="D254" s="17"/>
      <c r="E254" s="18"/>
      <c r="F254" s="18"/>
      <c r="G254" s="15"/>
      <c r="H254" s="19">
        <v>43810</v>
      </c>
      <c r="I254" s="19">
        <v>43858</v>
      </c>
      <c r="J254" s="40">
        <v>43865</v>
      </c>
      <c r="K254" s="41">
        <v>2650</v>
      </c>
      <c r="L254" s="32" t="s">
        <v>173</v>
      </c>
      <c r="M254" s="33">
        <v>15</v>
      </c>
      <c r="N254" s="19">
        <v>43829</v>
      </c>
      <c r="O254" s="32">
        <v>700</v>
      </c>
      <c r="P254" s="15" t="s">
        <v>692</v>
      </c>
      <c r="Q254" s="33">
        <v>25</v>
      </c>
      <c r="R254" s="34">
        <v>43854</v>
      </c>
      <c r="S254" s="35">
        <v>1100</v>
      </c>
      <c r="T254" s="42"/>
      <c r="U254" s="33"/>
      <c r="V254" s="15"/>
      <c r="W254" s="35"/>
      <c r="X254" s="42"/>
      <c r="Y254" s="33"/>
      <c r="Z254" s="15"/>
      <c r="AA254" s="35"/>
      <c r="AB254" s="42"/>
      <c r="AC254" s="33"/>
      <c r="AD254" s="15"/>
      <c r="AE254" s="32"/>
      <c r="AF254" s="35"/>
      <c r="AG254" s="47">
        <f t="shared" si="7"/>
        <v>1800</v>
      </c>
      <c r="AH254" s="32">
        <f t="shared" si="8"/>
        <v>850</v>
      </c>
      <c r="AI254" s="36" t="s">
        <v>34</v>
      </c>
      <c r="AJ254" s="37" t="s">
        <v>66</v>
      </c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  <c r="BM254" s="37"/>
      <c r="BN254" s="37"/>
      <c r="BO254" s="37"/>
      <c r="BP254" s="37"/>
      <c r="BQ254" s="37"/>
      <c r="BR254" s="37"/>
      <c r="BS254" s="37"/>
      <c r="BT254" s="37"/>
      <c r="BU254" s="37"/>
      <c r="BV254" s="37"/>
      <c r="BW254" s="37"/>
      <c r="BX254" s="37"/>
      <c r="BY254" s="37"/>
      <c r="BZ254" s="37"/>
      <c r="CA254" s="37"/>
      <c r="CB254" s="37"/>
      <c r="CC254" s="37"/>
      <c r="CD254" s="37"/>
      <c r="CE254" s="37"/>
      <c r="CF254" s="37"/>
      <c r="CG254" s="37"/>
      <c r="CH254" s="37"/>
      <c r="CI254" s="37"/>
      <c r="CJ254" s="37"/>
      <c r="CK254" s="37"/>
      <c r="CL254" s="37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  <c r="DH254" s="15"/>
      <c r="DI254" s="15"/>
      <c r="DJ254" s="15"/>
      <c r="DK254" s="15"/>
      <c r="DL254" s="15"/>
      <c r="DM254" s="15"/>
      <c r="DN254" s="15"/>
      <c r="DO254" s="15"/>
      <c r="DP254" s="15"/>
      <c r="DQ254" s="15"/>
      <c r="DR254" s="15"/>
      <c r="DS254" s="15"/>
      <c r="DT254" s="15"/>
      <c r="DU254" s="15"/>
      <c r="DV254" s="15"/>
      <c r="DW254" s="15"/>
      <c r="DX254" s="15"/>
      <c r="DY254" s="15"/>
      <c r="DZ254" s="15"/>
      <c r="EA254" s="15"/>
      <c r="EB254" s="15"/>
      <c r="EC254" s="15"/>
      <c r="ED254" s="15"/>
      <c r="EE254" s="15"/>
      <c r="EF254" s="15"/>
      <c r="EG254" s="15"/>
      <c r="EH254" s="15"/>
      <c r="EI254" s="15"/>
      <c r="EJ254" s="15"/>
      <c r="EK254" s="15"/>
      <c r="EL254" s="15"/>
      <c r="EM254" s="15"/>
      <c r="EN254" s="15"/>
      <c r="EO254" s="15"/>
      <c r="EP254" s="15"/>
      <c r="EQ254" s="15"/>
      <c r="ER254" s="15"/>
      <c r="ES254" s="15"/>
      <c r="ET254" s="15"/>
      <c r="EU254" s="15"/>
      <c r="EV254" s="15"/>
      <c r="EW254" s="15"/>
      <c r="EX254" s="15"/>
      <c r="EY254" s="15"/>
      <c r="EZ254" s="15"/>
      <c r="FA254" s="15"/>
      <c r="FB254" s="15"/>
      <c r="FC254" s="15"/>
      <c r="FD254" s="15"/>
      <c r="FE254" s="15"/>
      <c r="FF254" s="15"/>
      <c r="FG254" s="15"/>
      <c r="FH254" s="15"/>
      <c r="FI254" s="15"/>
      <c r="FJ254" s="15"/>
      <c r="FK254" s="15"/>
      <c r="FL254" s="15"/>
      <c r="FM254" s="15"/>
      <c r="FN254" s="15"/>
      <c r="FO254" s="15"/>
      <c r="FP254" s="15"/>
      <c r="FQ254" s="15"/>
      <c r="FR254" s="15"/>
      <c r="FS254" s="15"/>
      <c r="FT254" s="15"/>
      <c r="FU254" s="15"/>
      <c r="FV254" s="15"/>
      <c r="FW254" s="15"/>
      <c r="FX254" s="15"/>
      <c r="FY254" s="15"/>
      <c r="FZ254" s="15"/>
      <c r="GA254" s="15"/>
      <c r="GB254" s="15"/>
      <c r="GC254" s="15"/>
      <c r="GD254" s="15"/>
      <c r="GE254" s="15"/>
      <c r="GF254" s="15"/>
      <c r="GG254" s="15"/>
      <c r="GH254" s="15"/>
      <c r="GI254" s="15"/>
      <c r="GJ254" s="15"/>
      <c r="GK254" s="15"/>
      <c r="GL254" s="15"/>
      <c r="GM254" s="15"/>
      <c r="GN254" s="15"/>
      <c r="GO254" s="15"/>
      <c r="GP254" s="15"/>
      <c r="GQ254" s="15"/>
      <c r="GR254" s="15"/>
      <c r="GS254" s="15"/>
      <c r="GT254" s="15"/>
      <c r="GU254" s="15"/>
      <c r="GV254" s="15"/>
      <c r="GW254" s="15"/>
      <c r="GX254" s="15"/>
      <c r="GY254" s="15"/>
      <c r="GZ254" s="15"/>
      <c r="HA254" s="15"/>
      <c r="HB254" s="15"/>
      <c r="HC254" s="15"/>
      <c r="HD254" s="15"/>
      <c r="HE254" s="15"/>
      <c r="HF254" s="15"/>
      <c r="HG254" s="15"/>
      <c r="HH254" s="15"/>
      <c r="HI254" s="15"/>
      <c r="HJ254" s="15"/>
      <c r="HK254" s="15"/>
      <c r="HL254" s="15"/>
      <c r="HM254" s="15"/>
      <c r="HN254" s="15"/>
      <c r="HO254" s="15"/>
      <c r="HP254" s="15"/>
      <c r="HQ254" s="15"/>
      <c r="HR254" s="15"/>
      <c r="HS254" s="15"/>
      <c r="HT254" s="15"/>
      <c r="HU254" s="15"/>
      <c r="HV254" s="49"/>
      <c r="HW254" s="49"/>
    </row>
    <row r="255" spans="1:231" s="25" customFormat="1" x14ac:dyDescent="0.25">
      <c r="A255" s="14" t="s">
        <v>693</v>
      </c>
      <c r="B255" s="15" t="s">
        <v>86</v>
      </c>
      <c r="C255" s="16" t="s">
        <v>28</v>
      </c>
      <c r="D255" s="48"/>
      <c r="E255" s="18"/>
      <c r="F255" s="18"/>
      <c r="G255" s="15"/>
      <c r="H255" s="19">
        <v>43759</v>
      </c>
      <c r="I255" s="19">
        <v>43816</v>
      </c>
      <c r="J255" s="40">
        <v>43823</v>
      </c>
      <c r="K255" s="41">
        <v>2650</v>
      </c>
      <c r="L255" s="32" t="s">
        <v>694</v>
      </c>
      <c r="M255" s="33"/>
      <c r="N255" s="19"/>
      <c r="O255" s="32">
        <v>0</v>
      </c>
      <c r="P255" s="15" t="s">
        <v>695</v>
      </c>
      <c r="Q255" s="33">
        <v>5</v>
      </c>
      <c r="R255" s="34">
        <v>43837</v>
      </c>
      <c r="S255" s="35">
        <v>2500</v>
      </c>
      <c r="T255" s="42"/>
      <c r="U255" s="33"/>
      <c r="V255" s="15"/>
      <c r="W255" s="35"/>
      <c r="X255" s="42"/>
      <c r="Y255" s="33"/>
      <c r="Z255" s="15"/>
      <c r="AA255" s="35"/>
      <c r="AB255" s="42"/>
      <c r="AC255" s="33"/>
      <c r="AD255" s="15"/>
      <c r="AE255" s="32">
        <f>900/7</f>
        <v>128.57142857142858</v>
      </c>
      <c r="AF255" s="35">
        <v>137.5</v>
      </c>
      <c r="AG255" s="47">
        <f t="shared" si="7"/>
        <v>2766.0714285714284</v>
      </c>
      <c r="AH255" s="32">
        <f t="shared" si="8"/>
        <v>-116.07142857142844</v>
      </c>
      <c r="AI255" s="36" t="s">
        <v>34</v>
      </c>
      <c r="AJ255" s="37" t="s">
        <v>275</v>
      </c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37"/>
      <c r="BQ255" s="37"/>
      <c r="BR255" s="37"/>
      <c r="BS255" s="37"/>
      <c r="BT255" s="37"/>
      <c r="BU255" s="37"/>
      <c r="BV255" s="37"/>
      <c r="BW255" s="37"/>
      <c r="BX255" s="37"/>
      <c r="BY255" s="37"/>
      <c r="BZ255" s="37"/>
      <c r="CA255" s="37"/>
      <c r="CB255" s="37"/>
      <c r="CC255" s="37"/>
      <c r="CD255" s="37"/>
      <c r="CE255" s="37"/>
      <c r="CF255" s="37"/>
      <c r="CG255" s="37"/>
      <c r="CH255" s="37"/>
      <c r="CI255" s="37"/>
      <c r="CJ255" s="37"/>
      <c r="CK255" s="37"/>
      <c r="CL255" s="37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  <c r="DH255" s="15"/>
      <c r="DI255" s="15"/>
      <c r="DJ255" s="15"/>
      <c r="DK255" s="15"/>
      <c r="DL255" s="15"/>
      <c r="DM255" s="15"/>
      <c r="DN255" s="15"/>
      <c r="DO255" s="15"/>
      <c r="DP255" s="15"/>
      <c r="DQ255" s="15"/>
      <c r="DR255" s="15"/>
      <c r="DS255" s="15"/>
      <c r="DT255" s="15"/>
      <c r="DU255" s="15"/>
      <c r="DV255" s="15"/>
      <c r="DW255" s="15"/>
      <c r="DX255" s="15"/>
      <c r="DY255" s="15"/>
      <c r="DZ255" s="15"/>
      <c r="EA255" s="15"/>
      <c r="EB255" s="15"/>
      <c r="EC255" s="15"/>
      <c r="ED255" s="15"/>
      <c r="EE255" s="15"/>
      <c r="EF255" s="15"/>
      <c r="EG255" s="15"/>
      <c r="EH255" s="15"/>
      <c r="EI255" s="15"/>
      <c r="EJ255" s="15"/>
      <c r="EK255" s="15"/>
      <c r="EL255" s="15"/>
      <c r="EM255" s="15"/>
      <c r="EN255" s="15"/>
      <c r="EO255" s="15"/>
      <c r="EP255" s="15"/>
      <c r="EQ255" s="15"/>
      <c r="ER255" s="15"/>
      <c r="ES255" s="15"/>
      <c r="ET255" s="15"/>
      <c r="EU255" s="15"/>
      <c r="EV255" s="15"/>
      <c r="EW255" s="15"/>
      <c r="EX255" s="15"/>
      <c r="EY255" s="15"/>
      <c r="EZ255" s="15"/>
      <c r="FA255" s="15"/>
      <c r="FB255" s="15"/>
      <c r="FC255" s="15"/>
      <c r="FD255" s="15"/>
      <c r="FE255" s="15"/>
      <c r="FF255" s="15"/>
      <c r="FG255" s="15"/>
      <c r="FH255" s="15"/>
      <c r="FI255" s="15"/>
      <c r="FJ255" s="15"/>
      <c r="FK255" s="15"/>
      <c r="FL255" s="15"/>
      <c r="FM255" s="15"/>
      <c r="FN255" s="15"/>
      <c r="FO255" s="15"/>
      <c r="FP255" s="15"/>
      <c r="FQ255" s="15"/>
      <c r="FR255" s="15"/>
      <c r="FS255" s="15"/>
      <c r="FT255" s="15"/>
      <c r="FU255" s="15"/>
      <c r="FV255" s="15"/>
      <c r="FW255" s="15"/>
      <c r="FX255" s="15"/>
      <c r="FY255" s="15"/>
      <c r="FZ255" s="15"/>
      <c r="GA255" s="15"/>
      <c r="GB255" s="15"/>
      <c r="GC255" s="15"/>
      <c r="GD255" s="15"/>
      <c r="GE255" s="15"/>
      <c r="GF255" s="15"/>
      <c r="GG255" s="15"/>
      <c r="GH255" s="15"/>
      <c r="GI255" s="15"/>
      <c r="GJ255" s="15"/>
      <c r="GK255" s="15"/>
      <c r="GL255" s="15"/>
      <c r="GM255" s="15"/>
      <c r="GN255" s="15"/>
      <c r="GO255" s="15"/>
      <c r="GP255" s="15"/>
      <c r="GQ255" s="15"/>
      <c r="GR255" s="15"/>
      <c r="GS255" s="15"/>
      <c r="GT255" s="15"/>
      <c r="GU255" s="15"/>
      <c r="GV255" s="15"/>
      <c r="GW255" s="15"/>
      <c r="GX255" s="15"/>
      <c r="GY255" s="15"/>
      <c r="GZ255" s="15"/>
      <c r="HA255" s="15"/>
      <c r="HB255" s="15"/>
      <c r="HC255" s="15"/>
      <c r="HD255" s="15"/>
      <c r="HE255" s="15"/>
      <c r="HF255" s="15"/>
      <c r="HG255" s="15"/>
      <c r="HH255" s="15"/>
      <c r="HI255" s="15"/>
      <c r="HJ255" s="15"/>
      <c r="HK255" s="15"/>
      <c r="HL255" s="15"/>
      <c r="HM255" s="15"/>
      <c r="HN255" s="15"/>
      <c r="HO255" s="15"/>
      <c r="HP255" s="15"/>
      <c r="HQ255" s="15"/>
      <c r="HR255" s="15"/>
      <c r="HS255" s="15"/>
      <c r="HT255" s="15"/>
      <c r="HU255" s="15"/>
      <c r="HV255" s="15"/>
      <c r="HW255" s="15"/>
    </row>
    <row r="256" spans="1:231" s="25" customFormat="1" x14ac:dyDescent="0.25">
      <c r="A256" s="14" t="s">
        <v>696</v>
      </c>
      <c r="B256" s="15" t="s">
        <v>86</v>
      </c>
      <c r="C256" s="16" t="s">
        <v>53</v>
      </c>
      <c r="D256" s="48"/>
      <c r="E256" s="18"/>
      <c r="F256" s="18"/>
      <c r="G256" s="15"/>
      <c r="H256" s="19">
        <v>43810</v>
      </c>
      <c r="I256" s="19">
        <v>43861</v>
      </c>
      <c r="J256" s="40">
        <v>43823</v>
      </c>
      <c r="K256" s="41">
        <v>2650</v>
      </c>
      <c r="L256" s="32" t="s">
        <v>42</v>
      </c>
      <c r="M256" s="33">
        <v>9</v>
      </c>
      <c r="N256" s="19">
        <v>43822</v>
      </c>
      <c r="O256" s="32">
        <v>600</v>
      </c>
      <c r="P256" s="15" t="s">
        <v>697</v>
      </c>
      <c r="Q256" s="33">
        <v>26</v>
      </c>
      <c r="R256" s="34">
        <v>43854</v>
      </c>
      <c r="S256" s="35">
        <v>1500</v>
      </c>
      <c r="T256" s="42"/>
      <c r="U256" s="43"/>
      <c r="V256" s="19"/>
      <c r="W256" s="35"/>
      <c r="X256" s="42" t="s">
        <v>19</v>
      </c>
      <c r="Y256" s="43" t="s">
        <v>105</v>
      </c>
      <c r="Z256" s="19">
        <v>43861</v>
      </c>
      <c r="AA256" s="35">
        <v>80</v>
      </c>
      <c r="AB256" s="42"/>
      <c r="AC256" s="33"/>
      <c r="AD256" s="15"/>
      <c r="AE256" s="32"/>
      <c r="AF256" s="35"/>
      <c r="AG256" s="47">
        <f t="shared" si="7"/>
        <v>2100</v>
      </c>
      <c r="AH256" s="32">
        <f t="shared" si="8"/>
        <v>550</v>
      </c>
      <c r="AI256" s="36" t="s">
        <v>34</v>
      </c>
      <c r="AJ256" s="37" t="s">
        <v>35</v>
      </c>
      <c r="AK256" s="37" t="s">
        <v>56</v>
      </c>
      <c r="AL256" s="37" t="s">
        <v>150</v>
      </c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  <c r="BO256" s="37"/>
      <c r="BP256" s="37"/>
      <c r="BQ256" s="37"/>
      <c r="BR256" s="37"/>
      <c r="BS256" s="37"/>
      <c r="BT256" s="37"/>
      <c r="BU256" s="37"/>
      <c r="BV256" s="37"/>
      <c r="BW256" s="37"/>
      <c r="BX256" s="37"/>
      <c r="BY256" s="37"/>
      <c r="BZ256" s="37"/>
      <c r="CA256" s="37"/>
      <c r="CB256" s="37"/>
      <c r="CC256" s="37"/>
      <c r="CD256" s="37"/>
      <c r="CE256" s="37"/>
      <c r="CF256" s="37"/>
      <c r="CG256" s="37"/>
      <c r="CH256" s="37"/>
      <c r="CI256" s="37"/>
      <c r="CJ256" s="37"/>
      <c r="CK256" s="37"/>
      <c r="CL256" s="37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15"/>
      <c r="DC256" s="15"/>
      <c r="DD256" s="15"/>
      <c r="DE256" s="15"/>
      <c r="DF256" s="15"/>
      <c r="DG256" s="15"/>
      <c r="DH256" s="15"/>
      <c r="DI256" s="15"/>
      <c r="DJ256" s="15"/>
      <c r="DK256" s="15"/>
      <c r="DL256" s="15"/>
      <c r="DM256" s="15"/>
      <c r="DN256" s="15"/>
      <c r="DO256" s="15"/>
      <c r="DP256" s="15"/>
      <c r="DQ256" s="15"/>
      <c r="DR256" s="15"/>
      <c r="DS256" s="15"/>
      <c r="DT256" s="15"/>
      <c r="DU256" s="15"/>
      <c r="DV256" s="15"/>
      <c r="DW256" s="15"/>
      <c r="DX256" s="15"/>
      <c r="DY256" s="15"/>
      <c r="DZ256" s="15"/>
      <c r="EA256" s="15"/>
      <c r="EB256" s="15"/>
      <c r="EC256" s="15"/>
      <c r="ED256" s="15"/>
      <c r="EE256" s="15"/>
      <c r="EF256" s="15"/>
      <c r="EG256" s="15"/>
      <c r="EH256" s="15"/>
      <c r="EI256" s="15"/>
      <c r="EJ256" s="15"/>
      <c r="EK256" s="15"/>
      <c r="EL256" s="15"/>
      <c r="EM256" s="15"/>
      <c r="EN256" s="15"/>
      <c r="EO256" s="15"/>
      <c r="EP256" s="15"/>
      <c r="EQ256" s="15"/>
      <c r="ER256" s="15"/>
      <c r="ES256" s="15"/>
      <c r="ET256" s="15"/>
      <c r="EU256" s="15"/>
      <c r="EV256" s="15"/>
      <c r="EW256" s="15"/>
      <c r="EX256" s="15"/>
      <c r="EY256" s="15"/>
      <c r="EZ256" s="15"/>
      <c r="FA256" s="15"/>
      <c r="FB256" s="15"/>
      <c r="FC256" s="15"/>
      <c r="FD256" s="15"/>
      <c r="FE256" s="15"/>
      <c r="FF256" s="15"/>
      <c r="FG256" s="15"/>
      <c r="FH256" s="15"/>
      <c r="FI256" s="15"/>
      <c r="FJ256" s="15"/>
      <c r="FK256" s="15"/>
      <c r="FL256" s="15"/>
      <c r="FM256" s="15"/>
      <c r="FN256" s="15"/>
      <c r="FO256" s="15"/>
      <c r="FP256" s="15"/>
      <c r="FQ256" s="15"/>
      <c r="FR256" s="15"/>
      <c r="FS256" s="15"/>
      <c r="FT256" s="15"/>
      <c r="FU256" s="15"/>
      <c r="FV256" s="15"/>
      <c r="FW256" s="15"/>
      <c r="FX256" s="15"/>
      <c r="FY256" s="15"/>
      <c r="FZ256" s="15"/>
      <c r="GA256" s="15"/>
      <c r="GB256" s="15"/>
      <c r="GC256" s="15"/>
      <c r="GD256" s="15"/>
      <c r="GE256" s="15"/>
      <c r="GF256" s="15"/>
      <c r="GG256" s="15"/>
      <c r="GH256" s="15"/>
      <c r="GI256" s="15"/>
      <c r="GJ256" s="15"/>
      <c r="GK256" s="15"/>
      <c r="GL256" s="15"/>
      <c r="GM256" s="15"/>
      <c r="GN256" s="15"/>
      <c r="GO256" s="15"/>
      <c r="GP256" s="15"/>
      <c r="GQ256" s="15"/>
      <c r="GR256" s="15"/>
      <c r="GS256" s="15"/>
      <c r="GT256" s="15"/>
      <c r="GU256" s="15"/>
      <c r="GV256" s="15"/>
      <c r="GW256" s="15"/>
      <c r="GX256" s="15"/>
      <c r="GY256" s="15"/>
      <c r="GZ256" s="15"/>
      <c r="HA256" s="15"/>
      <c r="HB256" s="15"/>
      <c r="HC256" s="15"/>
      <c r="HD256" s="15"/>
      <c r="HE256" s="15"/>
      <c r="HF256" s="15"/>
      <c r="HG256" s="15"/>
      <c r="HH256" s="15"/>
      <c r="HI256" s="15"/>
      <c r="HJ256" s="15"/>
      <c r="HK256" s="15"/>
      <c r="HL256" s="15"/>
      <c r="HM256" s="15"/>
      <c r="HN256" s="15"/>
      <c r="HO256" s="15"/>
      <c r="HP256" s="15"/>
      <c r="HQ256" s="15"/>
      <c r="HR256" s="15"/>
      <c r="HS256" s="15"/>
      <c r="HT256" s="15"/>
      <c r="HU256" s="15"/>
      <c r="HV256" s="15"/>
      <c r="HW256" s="15"/>
    </row>
    <row r="257" spans="1:231" s="25" customFormat="1" x14ac:dyDescent="0.25">
      <c r="A257" s="14" t="s">
        <v>698</v>
      </c>
      <c r="B257" s="15" t="s">
        <v>86</v>
      </c>
      <c r="C257" s="16" t="s">
        <v>28</v>
      </c>
      <c r="D257" s="17"/>
      <c r="E257" s="18"/>
      <c r="F257" s="18"/>
      <c r="G257" s="15"/>
      <c r="H257" s="19">
        <v>43840</v>
      </c>
      <c r="I257" s="19">
        <v>43874</v>
      </c>
      <c r="J257" s="40">
        <v>43878</v>
      </c>
      <c r="K257" s="41">
        <v>2650</v>
      </c>
      <c r="L257" s="32" t="s">
        <v>173</v>
      </c>
      <c r="M257" s="33">
        <v>1</v>
      </c>
      <c r="N257" s="19">
        <v>43916</v>
      </c>
      <c r="O257" s="32">
        <v>500</v>
      </c>
      <c r="P257" s="15" t="s">
        <v>699</v>
      </c>
      <c r="Q257" s="33">
        <v>423</v>
      </c>
      <c r="R257" s="34">
        <v>43930</v>
      </c>
      <c r="S257" s="35">
        <v>0</v>
      </c>
      <c r="T257" s="42"/>
      <c r="U257" s="33"/>
      <c r="V257" s="15"/>
      <c r="W257" s="35"/>
      <c r="X257" s="42"/>
      <c r="Y257" s="33"/>
      <c r="Z257" s="15"/>
      <c r="AA257" s="35"/>
      <c r="AB257" s="42"/>
      <c r="AC257" s="33"/>
      <c r="AD257" s="15"/>
      <c r="AE257" s="32"/>
      <c r="AF257" s="35"/>
      <c r="AG257" s="47">
        <f t="shared" si="7"/>
        <v>500</v>
      </c>
      <c r="AH257" s="32">
        <f t="shared" si="8"/>
        <v>2150</v>
      </c>
      <c r="AI257" s="36" t="s">
        <v>34</v>
      </c>
      <c r="AJ257" s="37" t="s">
        <v>36</v>
      </c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  <c r="BO257" s="37"/>
      <c r="BP257" s="37"/>
      <c r="BQ257" s="37"/>
      <c r="BR257" s="37"/>
      <c r="BS257" s="37"/>
      <c r="BT257" s="37"/>
      <c r="BU257" s="37"/>
      <c r="BV257" s="37"/>
      <c r="BW257" s="37"/>
      <c r="BX257" s="37"/>
      <c r="BY257" s="37"/>
      <c r="BZ257" s="37"/>
      <c r="CA257" s="37"/>
      <c r="CB257" s="37"/>
      <c r="CC257" s="37"/>
      <c r="CD257" s="37"/>
      <c r="CE257" s="37"/>
      <c r="CF257" s="37"/>
      <c r="CG257" s="37"/>
      <c r="CH257" s="37"/>
      <c r="CI257" s="37"/>
      <c r="CJ257" s="37"/>
      <c r="CK257" s="37"/>
      <c r="CL257" s="37"/>
      <c r="CM257" s="15"/>
      <c r="CN257" s="15"/>
      <c r="CO257" s="15"/>
      <c r="CP257" s="15"/>
      <c r="CQ257" s="15"/>
      <c r="CR257" s="15"/>
      <c r="CS257" s="15"/>
      <c r="CT257" s="15"/>
      <c r="CU257" s="15"/>
      <c r="CV257" s="15"/>
      <c r="CW257" s="15"/>
      <c r="CX257" s="15"/>
      <c r="CY257" s="15"/>
      <c r="CZ257" s="15"/>
      <c r="DA257" s="15"/>
      <c r="DB257" s="15"/>
      <c r="DC257" s="15"/>
      <c r="DD257" s="15"/>
      <c r="DE257" s="15"/>
      <c r="DF257" s="15"/>
      <c r="DG257" s="15"/>
      <c r="DH257" s="15"/>
      <c r="DI257" s="15"/>
      <c r="DJ257" s="15"/>
      <c r="DK257" s="15"/>
      <c r="DL257" s="15"/>
      <c r="DM257" s="15"/>
      <c r="DN257" s="15"/>
      <c r="DO257" s="15"/>
      <c r="DP257" s="15"/>
      <c r="DQ257" s="15"/>
      <c r="DR257" s="15"/>
      <c r="DS257" s="15"/>
      <c r="DT257" s="15"/>
      <c r="DU257" s="15"/>
      <c r="DV257" s="15"/>
      <c r="DW257" s="15"/>
      <c r="DX257" s="15"/>
      <c r="DY257" s="15"/>
      <c r="DZ257" s="15"/>
      <c r="EA257" s="15"/>
      <c r="EB257" s="15"/>
      <c r="EC257" s="15"/>
      <c r="ED257" s="15"/>
      <c r="EE257" s="15"/>
      <c r="EF257" s="15"/>
      <c r="EG257" s="15"/>
      <c r="EH257" s="15"/>
      <c r="EI257" s="15"/>
      <c r="EJ257" s="15"/>
      <c r="EK257" s="15"/>
      <c r="EL257" s="15"/>
      <c r="EM257" s="15"/>
      <c r="EN257" s="15"/>
      <c r="EO257" s="15"/>
      <c r="EP257" s="15"/>
      <c r="EQ257" s="15"/>
      <c r="ER257" s="15"/>
      <c r="ES257" s="15"/>
      <c r="ET257" s="15"/>
      <c r="EU257" s="15"/>
      <c r="EV257" s="15"/>
      <c r="EW257" s="15"/>
      <c r="EX257" s="15"/>
      <c r="EY257" s="15"/>
      <c r="EZ257" s="15"/>
      <c r="FA257" s="15"/>
      <c r="FB257" s="15"/>
      <c r="FC257" s="15"/>
      <c r="FD257" s="15"/>
      <c r="FE257" s="15"/>
      <c r="FF257" s="15"/>
      <c r="FG257" s="15"/>
      <c r="FH257" s="15"/>
      <c r="FI257" s="15"/>
      <c r="FJ257" s="15"/>
      <c r="FK257" s="15"/>
      <c r="FL257" s="15"/>
      <c r="FM257" s="15"/>
      <c r="FN257" s="15"/>
      <c r="FO257" s="15"/>
      <c r="FP257" s="15"/>
      <c r="FQ257" s="15"/>
      <c r="FR257" s="15"/>
      <c r="FS257" s="15"/>
      <c r="FT257" s="15"/>
      <c r="FU257" s="15"/>
      <c r="FV257" s="15"/>
      <c r="FW257" s="15"/>
      <c r="FX257" s="15"/>
      <c r="FY257" s="15"/>
      <c r="FZ257" s="15"/>
      <c r="GA257" s="15"/>
      <c r="GB257" s="15"/>
      <c r="GC257" s="15"/>
      <c r="GD257" s="15"/>
      <c r="GE257" s="15"/>
      <c r="GF257" s="15"/>
      <c r="GG257" s="15"/>
      <c r="GH257" s="15"/>
      <c r="GI257" s="15"/>
      <c r="GJ257" s="15"/>
      <c r="GK257" s="15"/>
      <c r="GL257" s="15"/>
      <c r="GM257" s="15"/>
      <c r="GN257" s="15"/>
      <c r="GO257" s="15"/>
      <c r="GP257" s="15"/>
      <c r="GQ257" s="15"/>
      <c r="GR257" s="15"/>
      <c r="GS257" s="15"/>
      <c r="GT257" s="15"/>
      <c r="GU257" s="15"/>
      <c r="GV257" s="15"/>
      <c r="GW257" s="15"/>
      <c r="GX257" s="15"/>
      <c r="GY257" s="15"/>
      <c r="GZ257" s="15"/>
      <c r="HA257" s="15"/>
      <c r="HB257" s="15"/>
      <c r="HC257" s="15"/>
      <c r="HD257" s="15"/>
      <c r="HE257" s="15"/>
      <c r="HF257" s="15"/>
      <c r="HG257" s="15"/>
      <c r="HH257" s="15"/>
      <c r="HI257" s="15"/>
      <c r="HJ257" s="15"/>
      <c r="HK257" s="15"/>
      <c r="HL257" s="15"/>
      <c r="HM257" s="15"/>
      <c r="HN257" s="15"/>
      <c r="HO257" s="15"/>
      <c r="HP257" s="15"/>
      <c r="HQ257" s="15"/>
      <c r="HR257" s="15"/>
      <c r="HS257" s="15"/>
      <c r="HT257" s="15"/>
      <c r="HU257" s="15"/>
      <c r="HV257" s="15"/>
      <c r="HW257" s="15"/>
    </row>
    <row r="258" spans="1:231" s="25" customFormat="1" x14ac:dyDescent="0.25">
      <c r="A258" s="14" t="s">
        <v>700</v>
      </c>
      <c r="B258" s="15" t="s">
        <v>86</v>
      </c>
      <c r="C258" s="16" t="s">
        <v>28</v>
      </c>
      <c r="D258" s="17"/>
      <c r="E258" s="14"/>
      <c r="F258" s="18"/>
      <c r="G258" s="15"/>
      <c r="H258" s="19">
        <v>43837</v>
      </c>
      <c r="I258" s="19">
        <v>43874</v>
      </c>
      <c r="J258" s="40">
        <v>43878</v>
      </c>
      <c r="K258" s="41">
        <v>2650</v>
      </c>
      <c r="L258" s="32" t="s">
        <v>42</v>
      </c>
      <c r="M258" s="33">
        <v>6</v>
      </c>
      <c r="N258" s="19">
        <v>43921</v>
      </c>
      <c r="O258" s="32">
        <v>500</v>
      </c>
      <c r="P258" s="15" t="s">
        <v>699</v>
      </c>
      <c r="Q258" s="33">
        <v>422</v>
      </c>
      <c r="R258" s="34">
        <v>43930</v>
      </c>
      <c r="S258" s="35">
        <v>0</v>
      </c>
      <c r="T258" s="42"/>
      <c r="U258" s="33"/>
      <c r="V258" s="15"/>
      <c r="W258" s="35"/>
      <c r="X258" s="42"/>
      <c r="Y258" s="33"/>
      <c r="Z258" s="15"/>
      <c r="AA258" s="35"/>
      <c r="AB258" s="42"/>
      <c r="AC258" s="33"/>
      <c r="AD258" s="15"/>
      <c r="AE258" s="32"/>
      <c r="AF258" s="35"/>
      <c r="AG258" s="47">
        <f t="shared" ref="AG258:AG305" si="9">+S258+O258+AE258+AF258+W258</f>
        <v>500</v>
      </c>
      <c r="AH258" s="32">
        <f t="shared" si="8"/>
        <v>2150</v>
      </c>
      <c r="AI258" s="36" t="s">
        <v>34</v>
      </c>
      <c r="AJ258" s="37" t="s">
        <v>376</v>
      </c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37"/>
      <c r="BQ258" s="37"/>
      <c r="BR258" s="37"/>
      <c r="BS258" s="37"/>
      <c r="BT258" s="37"/>
      <c r="BU258" s="37"/>
      <c r="BV258" s="37"/>
      <c r="BW258" s="37"/>
      <c r="BX258" s="37"/>
      <c r="BY258" s="37"/>
      <c r="BZ258" s="37"/>
      <c r="CA258" s="37"/>
      <c r="CB258" s="37"/>
      <c r="CC258" s="37"/>
      <c r="CD258" s="37"/>
      <c r="CE258" s="37"/>
      <c r="CF258" s="37"/>
      <c r="CG258" s="37"/>
      <c r="CH258" s="37"/>
      <c r="CI258" s="37"/>
      <c r="CJ258" s="37"/>
      <c r="CK258" s="37"/>
      <c r="CL258" s="37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  <c r="EE258" s="15"/>
      <c r="EF258" s="15"/>
      <c r="EG258" s="15"/>
      <c r="EH258" s="15"/>
      <c r="EI258" s="15"/>
      <c r="EJ258" s="15"/>
      <c r="EK258" s="15"/>
      <c r="EL258" s="15"/>
      <c r="EM258" s="15"/>
      <c r="EN258" s="15"/>
      <c r="EO258" s="15"/>
      <c r="EP258" s="15"/>
      <c r="EQ258" s="15"/>
      <c r="ER258" s="15"/>
      <c r="ES258" s="15"/>
      <c r="ET258" s="15"/>
      <c r="EU258" s="15"/>
      <c r="EV258" s="15"/>
      <c r="EW258" s="15"/>
      <c r="EX258" s="15"/>
      <c r="EY258" s="15"/>
      <c r="EZ258" s="15"/>
      <c r="FA258" s="15"/>
      <c r="FB258" s="15"/>
      <c r="FC258" s="15"/>
      <c r="FD258" s="15"/>
      <c r="FE258" s="15"/>
      <c r="FF258" s="15"/>
      <c r="FG258" s="15"/>
      <c r="FH258" s="15"/>
      <c r="FI258" s="15"/>
      <c r="FJ258" s="15"/>
      <c r="FK258" s="15"/>
      <c r="FL258" s="15"/>
      <c r="FM258" s="15"/>
      <c r="FN258" s="15"/>
      <c r="FO258" s="15"/>
      <c r="FP258" s="15"/>
      <c r="FQ258" s="15"/>
      <c r="FR258" s="15"/>
      <c r="FS258" s="15"/>
      <c r="FT258" s="15"/>
      <c r="FU258" s="15"/>
      <c r="FV258" s="15"/>
      <c r="FW258" s="15"/>
      <c r="FX258" s="15"/>
      <c r="FY258" s="15"/>
      <c r="FZ258" s="15"/>
      <c r="GA258" s="15"/>
      <c r="GB258" s="15"/>
      <c r="GC258" s="15"/>
      <c r="GD258" s="15"/>
      <c r="GE258" s="15"/>
      <c r="GF258" s="15"/>
      <c r="GG258" s="15"/>
      <c r="GH258" s="15"/>
      <c r="GI258" s="15"/>
      <c r="GJ258" s="15"/>
      <c r="GK258" s="15"/>
      <c r="GL258" s="15"/>
      <c r="GM258" s="15"/>
      <c r="GN258" s="15"/>
      <c r="GO258" s="15"/>
      <c r="GP258" s="15"/>
      <c r="GQ258" s="15"/>
      <c r="GR258" s="15"/>
      <c r="GS258" s="15"/>
      <c r="GT258" s="15"/>
      <c r="GU258" s="15"/>
      <c r="GV258" s="15"/>
      <c r="GW258" s="15"/>
      <c r="GX258" s="15"/>
      <c r="GY258" s="15"/>
      <c r="GZ258" s="15"/>
      <c r="HA258" s="15"/>
      <c r="HB258" s="15"/>
      <c r="HC258" s="15"/>
      <c r="HD258" s="15"/>
      <c r="HE258" s="15"/>
      <c r="HF258" s="15"/>
      <c r="HG258" s="15"/>
      <c r="HH258" s="15"/>
      <c r="HI258" s="15"/>
      <c r="HJ258" s="15"/>
      <c r="HK258" s="15"/>
      <c r="HL258" s="15"/>
      <c r="HM258" s="15"/>
      <c r="HN258" s="15"/>
      <c r="HO258" s="15"/>
      <c r="HP258" s="15"/>
      <c r="HQ258" s="15"/>
      <c r="HR258" s="15"/>
      <c r="HS258" s="15"/>
      <c r="HT258" s="15"/>
      <c r="HU258" s="15"/>
      <c r="HV258" s="15"/>
      <c r="HW258" s="15"/>
    </row>
    <row r="259" spans="1:231" s="25" customFormat="1" x14ac:dyDescent="0.25">
      <c r="A259" s="14" t="s">
        <v>701</v>
      </c>
      <c r="B259" s="15" t="s">
        <v>86</v>
      </c>
      <c r="C259" s="16" t="s">
        <v>28</v>
      </c>
      <c r="D259" s="17"/>
      <c r="E259" s="14"/>
      <c r="F259" s="18"/>
      <c r="G259" s="15"/>
      <c r="H259" s="19">
        <v>43838</v>
      </c>
      <c r="I259" s="19">
        <v>43873</v>
      </c>
      <c r="J259" s="40">
        <v>43878</v>
      </c>
      <c r="K259" s="41">
        <v>2650</v>
      </c>
      <c r="L259" s="32" t="s">
        <v>88</v>
      </c>
      <c r="M259" s="33">
        <v>2</v>
      </c>
      <c r="N259" s="19">
        <v>43858</v>
      </c>
      <c r="O259" s="32">
        <v>500</v>
      </c>
      <c r="P259" s="15" t="s">
        <v>699</v>
      </c>
      <c r="Q259" s="33">
        <v>424</v>
      </c>
      <c r="R259" s="34">
        <v>43930</v>
      </c>
      <c r="S259" s="35">
        <v>0</v>
      </c>
      <c r="T259" s="42"/>
      <c r="U259" s="33"/>
      <c r="V259" s="15"/>
      <c r="W259" s="35"/>
      <c r="X259" s="42"/>
      <c r="Y259" s="33"/>
      <c r="Z259" s="15"/>
      <c r="AA259" s="35"/>
      <c r="AB259" s="42"/>
      <c r="AC259" s="33"/>
      <c r="AD259" s="15"/>
      <c r="AE259" s="32"/>
      <c r="AF259" s="35"/>
      <c r="AG259" s="47">
        <f t="shared" si="9"/>
        <v>500</v>
      </c>
      <c r="AH259" s="32">
        <f t="shared" si="8"/>
        <v>2150</v>
      </c>
      <c r="AI259" s="36" t="s">
        <v>34</v>
      </c>
      <c r="AJ259" s="37" t="s">
        <v>66</v>
      </c>
      <c r="AK259" s="37" t="s">
        <v>118</v>
      </c>
      <c r="AL259" s="37" t="s">
        <v>134</v>
      </c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  <c r="BO259" s="37"/>
      <c r="BP259" s="37"/>
      <c r="BQ259" s="37"/>
      <c r="BR259" s="37"/>
      <c r="BS259" s="37"/>
      <c r="BT259" s="37"/>
      <c r="BU259" s="37"/>
      <c r="BV259" s="37"/>
      <c r="BW259" s="37"/>
      <c r="BX259" s="37"/>
      <c r="BY259" s="37"/>
      <c r="BZ259" s="37"/>
      <c r="CA259" s="37"/>
      <c r="CB259" s="37"/>
      <c r="CC259" s="37"/>
      <c r="CD259" s="37"/>
      <c r="CE259" s="37"/>
      <c r="CF259" s="37"/>
      <c r="CG259" s="37"/>
      <c r="CH259" s="37"/>
      <c r="CI259" s="37"/>
      <c r="CJ259" s="37"/>
      <c r="CK259" s="37"/>
      <c r="CL259" s="37"/>
      <c r="CM259" s="15"/>
      <c r="CN259" s="15"/>
      <c r="CO259" s="15"/>
      <c r="CP259" s="15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15"/>
      <c r="DD259" s="15"/>
      <c r="DE259" s="15"/>
      <c r="DF259" s="15"/>
      <c r="DG259" s="15"/>
      <c r="DH259" s="15"/>
      <c r="DI259" s="15"/>
      <c r="DJ259" s="15"/>
      <c r="DK259" s="15"/>
      <c r="DL259" s="15"/>
      <c r="DM259" s="15"/>
      <c r="DN259" s="15"/>
      <c r="DO259" s="15"/>
      <c r="DP259" s="15"/>
      <c r="DQ259" s="15"/>
      <c r="DR259" s="15"/>
      <c r="DS259" s="15"/>
      <c r="DT259" s="15"/>
      <c r="DU259" s="15"/>
      <c r="DV259" s="15"/>
      <c r="DW259" s="15"/>
      <c r="DX259" s="15"/>
      <c r="DY259" s="15"/>
      <c r="DZ259" s="15"/>
      <c r="EA259" s="15"/>
      <c r="EB259" s="15"/>
      <c r="EC259" s="15"/>
      <c r="ED259" s="15"/>
      <c r="EE259" s="15"/>
      <c r="EF259" s="15"/>
      <c r="EG259" s="15"/>
      <c r="EH259" s="15"/>
      <c r="EI259" s="15"/>
      <c r="EJ259" s="15"/>
      <c r="EK259" s="15"/>
      <c r="EL259" s="15"/>
      <c r="EM259" s="15"/>
      <c r="EN259" s="15"/>
      <c r="EO259" s="15"/>
      <c r="EP259" s="15"/>
      <c r="EQ259" s="15"/>
      <c r="ER259" s="15"/>
      <c r="ES259" s="15"/>
      <c r="ET259" s="15"/>
      <c r="EU259" s="15"/>
      <c r="EV259" s="15"/>
      <c r="EW259" s="15"/>
      <c r="EX259" s="15"/>
      <c r="EY259" s="15"/>
      <c r="EZ259" s="15"/>
      <c r="FA259" s="15"/>
      <c r="FB259" s="15"/>
      <c r="FC259" s="15"/>
      <c r="FD259" s="15"/>
      <c r="FE259" s="15"/>
      <c r="FF259" s="15"/>
      <c r="FG259" s="15"/>
      <c r="FH259" s="15"/>
      <c r="FI259" s="15"/>
      <c r="FJ259" s="15"/>
      <c r="FK259" s="15"/>
      <c r="FL259" s="15"/>
      <c r="FM259" s="15"/>
      <c r="FN259" s="15"/>
      <c r="FO259" s="15"/>
      <c r="FP259" s="15"/>
      <c r="FQ259" s="15"/>
      <c r="FR259" s="15"/>
      <c r="FS259" s="15"/>
      <c r="FT259" s="15"/>
      <c r="FU259" s="15"/>
      <c r="FV259" s="15"/>
      <c r="FW259" s="15"/>
      <c r="FX259" s="15"/>
      <c r="FY259" s="15"/>
      <c r="FZ259" s="15"/>
      <c r="GA259" s="15"/>
      <c r="GB259" s="15"/>
      <c r="GC259" s="15"/>
      <c r="GD259" s="15"/>
      <c r="GE259" s="15"/>
      <c r="GF259" s="15"/>
      <c r="GG259" s="15"/>
      <c r="GH259" s="15"/>
      <c r="GI259" s="15"/>
      <c r="GJ259" s="15"/>
      <c r="GK259" s="15"/>
      <c r="GL259" s="15"/>
      <c r="GM259" s="15"/>
      <c r="GN259" s="15"/>
      <c r="GO259" s="15"/>
      <c r="GP259" s="15"/>
      <c r="GQ259" s="15"/>
      <c r="GR259" s="15"/>
      <c r="GS259" s="15"/>
      <c r="GT259" s="15"/>
      <c r="GU259" s="15"/>
      <c r="GV259" s="15"/>
      <c r="GW259" s="15"/>
      <c r="GX259" s="15"/>
      <c r="GY259" s="15"/>
      <c r="GZ259" s="15"/>
      <c r="HA259" s="15"/>
      <c r="HB259" s="15"/>
      <c r="HC259" s="15"/>
      <c r="HD259" s="15"/>
      <c r="HE259" s="15"/>
      <c r="HF259" s="15"/>
      <c r="HG259" s="15"/>
      <c r="HH259" s="15"/>
      <c r="HI259" s="15"/>
      <c r="HJ259" s="15"/>
      <c r="HK259" s="15"/>
      <c r="HL259" s="15"/>
      <c r="HM259" s="15"/>
      <c r="HN259" s="15"/>
      <c r="HO259" s="15"/>
      <c r="HP259" s="15"/>
      <c r="HQ259" s="15"/>
      <c r="HR259" s="15"/>
      <c r="HS259" s="15"/>
      <c r="HT259" s="15"/>
      <c r="HU259" s="15"/>
      <c r="HV259" s="15"/>
      <c r="HW259" s="15"/>
    </row>
    <row r="260" spans="1:231" s="25" customFormat="1" x14ac:dyDescent="0.25">
      <c r="A260" s="14" t="s">
        <v>702</v>
      </c>
      <c r="B260" s="15" t="s">
        <v>86</v>
      </c>
      <c r="C260" s="16" t="s">
        <v>28</v>
      </c>
      <c r="D260" s="17"/>
      <c r="E260" s="14"/>
      <c r="F260" s="18"/>
      <c r="G260" s="15"/>
      <c r="H260" s="19">
        <v>43839</v>
      </c>
      <c r="I260" s="19">
        <v>43873</v>
      </c>
      <c r="J260" s="40">
        <v>43878</v>
      </c>
      <c r="K260" s="41">
        <v>2650</v>
      </c>
      <c r="L260" s="32" t="s">
        <v>42</v>
      </c>
      <c r="M260" s="33">
        <v>6</v>
      </c>
      <c r="N260" s="19">
        <v>43921</v>
      </c>
      <c r="O260" s="32">
        <v>500</v>
      </c>
      <c r="P260" s="15" t="s">
        <v>699</v>
      </c>
      <c r="Q260" s="33">
        <v>421</v>
      </c>
      <c r="R260" s="34">
        <v>43930</v>
      </c>
      <c r="S260" s="35">
        <v>0</v>
      </c>
      <c r="T260" s="42"/>
      <c r="U260" s="33"/>
      <c r="V260" s="15"/>
      <c r="W260" s="35"/>
      <c r="X260" s="42"/>
      <c r="Y260" s="33"/>
      <c r="Z260" s="15"/>
      <c r="AA260" s="35"/>
      <c r="AB260" s="42"/>
      <c r="AC260" s="33"/>
      <c r="AD260" s="15"/>
      <c r="AE260" s="32"/>
      <c r="AF260" s="35"/>
      <c r="AG260" s="47">
        <f t="shared" si="9"/>
        <v>500</v>
      </c>
      <c r="AH260" s="32">
        <f t="shared" si="8"/>
        <v>2150</v>
      </c>
      <c r="AI260" s="36" t="s">
        <v>34</v>
      </c>
      <c r="AJ260" s="37" t="s">
        <v>66</v>
      </c>
      <c r="AK260" s="37" t="s">
        <v>703</v>
      </c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  <c r="BO260" s="37"/>
      <c r="BP260" s="37"/>
      <c r="BQ260" s="37"/>
      <c r="BR260" s="37"/>
      <c r="BS260" s="37"/>
      <c r="BT260" s="37"/>
      <c r="BU260" s="37"/>
      <c r="BV260" s="37"/>
      <c r="BW260" s="37"/>
      <c r="BX260" s="37"/>
      <c r="BY260" s="37"/>
      <c r="BZ260" s="37"/>
      <c r="CA260" s="37"/>
      <c r="CB260" s="37"/>
      <c r="CC260" s="37"/>
      <c r="CD260" s="37"/>
      <c r="CE260" s="37"/>
      <c r="CF260" s="37"/>
      <c r="CG260" s="37"/>
      <c r="CH260" s="37"/>
      <c r="CI260" s="37"/>
      <c r="CJ260" s="37"/>
      <c r="CK260" s="37"/>
      <c r="CL260" s="37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  <c r="CX260" s="15"/>
      <c r="CY260" s="15"/>
      <c r="CZ260" s="15"/>
      <c r="DA260" s="15"/>
      <c r="DB260" s="15"/>
      <c r="DC260" s="15"/>
      <c r="DD260" s="15"/>
      <c r="DE260" s="15"/>
      <c r="DF260" s="15"/>
      <c r="DG260" s="15"/>
      <c r="DH260" s="15"/>
      <c r="DI260" s="15"/>
      <c r="DJ260" s="15"/>
      <c r="DK260" s="15"/>
      <c r="DL260" s="15"/>
      <c r="DM260" s="15"/>
      <c r="DN260" s="15"/>
      <c r="DO260" s="15"/>
      <c r="DP260" s="15"/>
      <c r="DQ260" s="15"/>
      <c r="DR260" s="15"/>
      <c r="DS260" s="15"/>
      <c r="DT260" s="15"/>
      <c r="DU260" s="15"/>
      <c r="DV260" s="15"/>
      <c r="DW260" s="15"/>
      <c r="DX260" s="15"/>
      <c r="DY260" s="15"/>
      <c r="DZ260" s="15"/>
      <c r="EA260" s="15"/>
      <c r="EB260" s="15"/>
      <c r="EC260" s="15"/>
      <c r="ED260" s="15"/>
      <c r="EE260" s="15"/>
      <c r="EF260" s="15"/>
      <c r="EG260" s="15"/>
      <c r="EH260" s="15"/>
      <c r="EI260" s="15"/>
      <c r="EJ260" s="15"/>
      <c r="EK260" s="15"/>
      <c r="EL260" s="15"/>
      <c r="EM260" s="15"/>
      <c r="EN260" s="15"/>
      <c r="EO260" s="15"/>
      <c r="EP260" s="15"/>
      <c r="EQ260" s="15"/>
      <c r="ER260" s="15"/>
      <c r="ES260" s="15"/>
      <c r="ET260" s="15"/>
      <c r="EU260" s="15"/>
      <c r="EV260" s="15"/>
      <c r="EW260" s="15"/>
      <c r="EX260" s="15"/>
      <c r="EY260" s="15"/>
      <c r="EZ260" s="15"/>
      <c r="FA260" s="15"/>
      <c r="FB260" s="15"/>
      <c r="FC260" s="15"/>
      <c r="FD260" s="15"/>
      <c r="FE260" s="15"/>
      <c r="FF260" s="15"/>
      <c r="FG260" s="15"/>
      <c r="FH260" s="15"/>
      <c r="FI260" s="15"/>
      <c r="FJ260" s="15"/>
      <c r="FK260" s="15"/>
      <c r="FL260" s="15"/>
      <c r="FM260" s="15"/>
      <c r="FN260" s="15"/>
      <c r="FO260" s="15"/>
      <c r="FP260" s="15"/>
      <c r="FQ260" s="15"/>
      <c r="FR260" s="15"/>
      <c r="FS260" s="15"/>
      <c r="FT260" s="15"/>
      <c r="FU260" s="15"/>
      <c r="FV260" s="15"/>
      <c r="FW260" s="15"/>
      <c r="FX260" s="15"/>
      <c r="FY260" s="15"/>
      <c r="FZ260" s="15"/>
      <c r="GA260" s="15"/>
      <c r="GB260" s="15"/>
      <c r="GC260" s="15"/>
      <c r="GD260" s="15"/>
      <c r="GE260" s="15"/>
      <c r="GF260" s="15"/>
      <c r="GG260" s="15"/>
      <c r="GH260" s="15"/>
      <c r="GI260" s="15"/>
      <c r="GJ260" s="15"/>
      <c r="GK260" s="15"/>
      <c r="GL260" s="15"/>
      <c r="GM260" s="15"/>
      <c r="GN260" s="15"/>
      <c r="GO260" s="15"/>
      <c r="GP260" s="15"/>
      <c r="GQ260" s="15"/>
      <c r="GR260" s="15"/>
      <c r="GS260" s="15"/>
      <c r="GT260" s="15"/>
      <c r="GU260" s="15"/>
      <c r="GV260" s="15"/>
      <c r="GW260" s="15"/>
      <c r="GX260" s="15"/>
      <c r="GY260" s="15"/>
      <c r="GZ260" s="15"/>
      <c r="HA260" s="15"/>
      <c r="HB260" s="15"/>
      <c r="HC260" s="15"/>
      <c r="HD260" s="15"/>
      <c r="HE260" s="15"/>
      <c r="HF260" s="15"/>
      <c r="HG260" s="15"/>
      <c r="HH260" s="15"/>
      <c r="HI260" s="15"/>
      <c r="HJ260" s="15"/>
      <c r="HK260" s="15"/>
      <c r="HL260" s="15"/>
      <c r="HM260" s="15"/>
      <c r="HN260" s="15"/>
      <c r="HO260" s="15"/>
      <c r="HP260" s="15"/>
      <c r="HQ260" s="15"/>
      <c r="HR260" s="15"/>
      <c r="HS260" s="15"/>
      <c r="HT260" s="15"/>
      <c r="HU260" s="15"/>
      <c r="HV260" s="15"/>
      <c r="HW260" s="15"/>
    </row>
    <row r="261" spans="1:231" x14ac:dyDescent="0.25">
      <c r="A261" s="14" t="s">
        <v>704</v>
      </c>
      <c r="B261" s="15" t="s">
        <v>86</v>
      </c>
      <c r="C261" s="16" t="s">
        <v>28</v>
      </c>
      <c r="D261" s="48"/>
      <c r="E261" s="18"/>
      <c r="F261" s="18"/>
      <c r="G261" s="15"/>
      <c r="H261" s="19">
        <v>43810</v>
      </c>
      <c r="I261" s="19">
        <v>43874</v>
      </c>
      <c r="J261" s="40">
        <v>43823</v>
      </c>
      <c r="K261" s="41">
        <v>2650</v>
      </c>
      <c r="L261" s="32" t="s">
        <v>88</v>
      </c>
      <c r="M261" s="33">
        <v>16</v>
      </c>
      <c r="N261" s="19">
        <v>43819</v>
      </c>
      <c r="O261" s="32">
        <v>700</v>
      </c>
      <c r="P261" s="15" t="s">
        <v>705</v>
      </c>
      <c r="Q261" s="33">
        <v>105</v>
      </c>
      <c r="R261" s="34">
        <v>43860</v>
      </c>
      <c r="S261" s="35">
        <v>1300</v>
      </c>
      <c r="T261" s="42"/>
      <c r="U261" s="43"/>
      <c r="V261" s="19"/>
      <c r="W261" s="35"/>
      <c r="X261" s="42" t="s">
        <v>19</v>
      </c>
      <c r="Y261" s="43" t="s">
        <v>105</v>
      </c>
      <c r="Z261" s="19">
        <v>43861</v>
      </c>
      <c r="AA261" s="35">
        <v>80</v>
      </c>
      <c r="AB261" s="42"/>
      <c r="AC261" s="33"/>
      <c r="AD261" s="15"/>
      <c r="AE261" s="32"/>
      <c r="AF261" s="35"/>
      <c r="AG261" s="47">
        <f t="shared" si="9"/>
        <v>2000</v>
      </c>
      <c r="AH261" s="32">
        <f t="shared" si="8"/>
        <v>650</v>
      </c>
      <c r="AI261" s="36" t="s">
        <v>34</v>
      </c>
      <c r="AJ261" s="37" t="s">
        <v>35</v>
      </c>
      <c r="AK261" s="37" t="s">
        <v>125</v>
      </c>
      <c r="AL261" s="37" t="s">
        <v>706</v>
      </c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15"/>
      <c r="DD261" s="15"/>
      <c r="DE261" s="15"/>
      <c r="DF261" s="15"/>
      <c r="DG261" s="15"/>
      <c r="DH261" s="15"/>
      <c r="DI261" s="15"/>
      <c r="DJ261" s="15"/>
      <c r="DK261" s="15"/>
      <c r="DL261" s="15"/>
      <c r="DM261" s="15"/>
      <c r="DN261" s="15"/>
      <c r="DO261" s="15"/>
      <c r="DP261" s="15"/>
      <c r="DQ261" s="15"/>
      <c r="DR261" s="15"/>
      <c r="DS261" s="15"/>
      <c r="DT261" s="15"/>
      <c r="DU261" s="15"/>
      <c r="DV261" s="15"/>
      <c r="DW261" s="15"/>
      <c r="DX261" s="15"/>
      <c r="DY261" s="15"/>
      <c r="DZ261" s="15"/>
      <c r="EA261" s="15"/>
      <c r="EB261" s="15"/>
      <c r="EC261" s="15"/>
      <c r="ED261" s="15"/>
      <c r="EE261" s="15"/>
      <c r="EF261" s="15"/>
      <c r="EG261" s="15"/>
      <c r="EH261" s="15"/>
      <c r="EI261" s="15"/>
      <c r="EJ261" s="15"/>
      <c r="EK261" s="15"/>
      <c r="EL261" s="15"/>
      <c r="EM261" s="15"/>
      <c r="EN261" s="15"/>
      <c r="EO261" s="15"/>
      <c r="EP261" s="15"/>
      <c r="EQ261" s="15"/>
      <c r="ER261" s="15"/>
      <c r="ES261" s="15"/>
      <c r="ET261" s="15"/>
      <c r="EU261" s="15"/>
      <c r="EV261" s="15"/>
      <c r="EW261" s="15"/>
      <c r="EX261" s="15"/>
      <c r="EY261" s="15"/>
      <c r="EZ261" s="15"/>
      <c r="FA261" s="15"/>
      <c r="FB261" s="15"/>
      <c r="FC261" s="15"/>
      <c r="FD261" s="15"/>
      <c r="FE261" s="15"/>
      <c r="FF261" s="15"/>
      <c r="FG261" s="15"/>
      <c r="FH261" s="15"/>
      <c r="FI261" s="15"/>
      <c r="FJ261" s="15"/>
      <c r="FK261" s="15"/>
      <c r="FL261" s="15"/>
      <c r="FM261" s="15"/>
      <c r="FN261" s="15"/>
      <c r="FO261" s="15"/>
      <c r="FP261" s="15"/>
      <c r="FQ261" s="15"/>
      <c r="FR261" s="15"/>
      <c r="FS261" s="15"/>
      <c r="FT261" s="15"/>
      <c r="FU261" s="15"/>
      <c r="FV261" s="15"/>
      <c r="FW261" s="15"/>
      <c r="FX261" s="15"/>
      <c r="FY261" s="15"/>
      <c r="FZ261" s="15"/>
      <c r="GA261" s="15"/>
      <c r="GB261" s="15"/>
      <c r="GC261" s="15"/>
      <c r="GD261" s="15"/>
      <c r="GE261" s="15"/>
      <c r="GF261" s="15"/>
      <c r="GG261" s="15"/>
      <c r="GH261" s="15"/>
      <c r="GI261" s="15"/>
      <c r="GJ261" s="15"/>
      <c r="GK261" s="15"/>
      <c r="GL261" s="15"/>
      <c r="GM261" s="15"/>
      <c r="GN261" s="15"/>
      <c r="GO261" s="15"/>
      <c r="GP261" s="15"/>
      <c r="GQ261" s="15"/>
      <c r="GR261" s="15"/>
      <c r="GS261" s="15"/>
      <c r="GT261" s="15"/>
      <c r="GU261" s="15"/>
      <c r="GV261" s="15"/>
      <c r="GW261" s="15"/>
      <c r="GX261" s="15"/>
      <c r="GY261" s="15"/>
      <c r="GZ261" s="15"/>
      <c r="HA261" s="15"/>
      <c r="HB261" s="15"/>
      <c r="HC261" s="15"/>
      <c r="HD261" s="15"/>
      <c r="HE261" s="15"/>
      <c r="HF261" s="15"/>
      <c r="HG261" s="15"/>
      <c r="HH261" s="15"/>
      <c r="HI261" s="15"/>
      <c r="HJ261" s="15"/>
      <c r="HK261" s="15"/>
      <c r="HL261" s="15"/>
      <c r="HM261" s="15"/>
      <c r="HN261" s="15"/>
      <c r="HO261" s="15"/>
      <c r="HP261" s="15"/>
      <c r="HQ261" s="15"/>
      <c r="HR261" s="15"/>
      <c r="HS261" s="15"/>
      <c r="HT261" s="15"/>
      <c r="HU261" s="15"/>
      <c r="HV261" s="15"/>
      <c r="HW261" s="15"/>
    </row>
    <row r="262" spans="1:231" x14ac:dyDescent="0.25">
      <c r="A262" s="14" t="s">
        <v>707</v>
      </c>
      <c r="B262" s="15" t="s">
        <v>86</v>
      </c>
      <c r="C262" s="16" t="s">
        <v>28</v>
      </c>
      <c r="D262" s="48"/>
      <c r="E262" s="18"/>
      <c r="F262" s="18"/>
      <c r="G262" s="15"/>
      <c r="H262" s="19">
        <v>43810</v>
      </c>
      <c r="I262" s="19">
        <v>43861</v>
      </c>
      <c r="J262" s="40">
        <v>43823</v>
      </c>
      <c r="K262" s="41">
        <v>2650</v>
      </c>
      <c r="L262" s="32" t="s">
        <v>88</v>
      </c>
      <c r="M262" s="33">
        <v>16</v>
      </c>
      <c r="N262" s="19">
        <v>43819</v>
      </c>
      <c r="O262" s="32">
        <v>700</v>
      </c>
      <c r="P262" s="15" t="s">
        <v>705</v>
      </c>
      <c r="Q262" s="33">
        <v>109</v>
      </c>
      <c r="R262" s="34">
        <v>43860</v>
      </c>
      <c r="S262" s="35">
        <v>1400</v>
      </c>
      <c r="T262" s="42"/>
      <c r="U262" s="43"/>
      <c r="V262" s="19"/>
      <c r="W262" s="35"/>
      <c r="X262" s="42" t="s">
        <v>19</v>
      </c>
      <c r="Y262" s="43" t="s">
        <v>105</v>
      </c>
      <c r="Z262" s="19">
        <v>43861</v>
      </c>
      <c r="AA262" s="35">
        <v>80</v>
      </c>
      <c r="AB262" s="42"/>
      <c r="AC262" s="33"/>
      <c r="AD262" s="15"/>
      <c r="AE262" s="32"/>
      <c r="AF262" s="35"/>
      <c r="AG262" s="47">
        <f t="shared" si="9"/>
        <v>2100</v>
      </c>
      <c r="AH262" s="32">
        <f t="shared" si="8"/>
        <v>550</v>
      </c>
      <c r="AI262" s="36" t="s">
        <v>34</v>
      </c>
      <c r="AJ262" s="37" t="s">
        <v>35</v>
      </c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15"/>
      <c r="DD262" s="15"/>
      <c r="DE262" s="15"/>
      <c r="DF262" s="15"/>
      <c r="DG262" s="15"/>
      <c r="DH262" s="15"/>
      <c r="DI262" s="15"/>
      <c r="DJ262" s="15"/>
      <c r="DK262" s="15"/>
      <c r="DL262" s="15"/>
      <c r="DM262" s="15"/>
      <c r="DN262" s="15"/>
      <c r="DO262" s="15"/>
      <c r="DP262" s="15"/>
      <c r="DQ262" s="15"/>
      <c r="DR262" s="15"/>
      <c r="DS262" s="15"/>
      <c r="DT262" s="15"/>
      <c r="DU262" s="15"/>
      <c r="DV262" s="15"/>
      <c r="DW262" s="15"/>
      <c r="DX262" s="15"/>
      <c r="DY262" s="15"/>
      <c r="DZ262" s="15"/>
      <c r="EA262" s="15"/>
      <c r="EB262" s="15"/>
      <c r="EC262" s="15"/>
      <c r="ED262" s="15"/>
      <c r="EE262" s="15"/>
      <c r="EF262" s="15"/>
      <c r="EG262" s="15"/>
      <c r="EH262" s="15"/>
      <c r="EI262" s="15"/>
      <c r="EJ262" s="15"/>
      <c r="EK262" s="15"/>
      <c r="EL262" s="15"/>
      <c r="EM262" s="15"/>
      <c r="EN262" s="15"/>
      <c r="EO262" s="15"/>
      <c r="EP262" s="15"/>
      <c r="EQ262" s="15"/>
      <c r="ER262" s="15"/>
      <c r="ES262" s="15"/>
      <c r="ET262" s="15"/>
      <c r="EU262" s="15"/>
      <c r="EV262" s="15"/>
      <c r="EW262" s="15"/>
      <c r="EX262" s="15"/>
      <c r="EY262" s="15"/>
      <c r="EZ262" s="15"/>
      <c r="FA262" s="15"/>
      <c r="FB262" s="15"/>
      <c r="FC262" s="15"/>
      <c r="FD262" s="15"/>
      <c r="FE262" s="15"/>
      <c r="FF262" s="15"/>
      <c r="FG262" s="15"/>
      <c r="FH262" s="15"/>
      <c r="FI262" s="15"/>
      <c r="FJ262" s="15"/>
      <c r="FK262" s="15"/>
      <c r="FL262" s="15"/>
      <c r="FM262" s="15"/>
      <c r="FN262" s="15"/>
      <c r="FO262" s="15"/>
      <c r="FP262" s="15"/>
      <c r="FQ262" s="15"/>
      <c r="FR262" s="15"/>
      <c r="FS262" s="15"/>
      <c r="FT262" s="15"/>
      <c r="FU262" s="15"/>
      <c r="FV262" s="15"/>
      <c r="FW262" s="15"/>
      <c r="FX262" s="15"/>
      <c r="FY262" s="15"/>
      <c r="FZ262" s="15"/>
      <c r="GA262" s="15"/>
      <c r="GB262" s="15"/>
      <c r="GC262" s="15"/>
      <c r="GD262" s="15"/>
      <c r="GE262" s="15"/>
      <c r="GF262" s="15"/>
      <c r="GG262" s="15"/>
      <c r="GH262" s="15"/>
      <c r="GI262" s="15"/>
      <c r="GJ262" s="15"/>
      <c r="GK262" s="15"/>
      <c r="GL262" s="15"/>
      <c r="GM262" s="15"/>
      <c r="GN262" s="15"/>
      <c r="GO262" s="15"/>
      <c r="GP262" s="15"/>
      <c r="GQ262" s="15"/>
      <c r="GR262" s="15"/>
      <c r="GS262" s="15"/>
      <c r="GT262" s="15"/>
      <c r="GU262" s="15"/>
      <c r="GV262" s="15"/>
      <c r="GW262" s="15"/>
      <c r="GX262" s="15"/>
      <c r="GY262" s="15"/>
      <c r="GZ262" s="15"/>
      <c r="HA262" s="15"/>
      <c r="HB262" s="15"/>
      <c r="HC262" s="15"/>
      <c r="HD262" s="15"/>
      <c r="HE262" s="15"/>
      <c r="HF262" s="15"/>
      <c r="HG262" s="15"/>
      <c r="HH262" s="15"/>
      <c r="HI262" s="15"/>
      <c r="HJ262" s="15"/>
      <c r="HK262" s="15"/>
      <c r="HL262" s="15"/>
      <c r="HM262" s="15"/>
      <c r="HN262" s="15"/>
      <c r="HO262" s="15"/>
      <c r="HP262" s="15"/>
      <c r="HQ262" s="15"/>
      <c r="HR262" s="15"/>
      <c r="HS262" s="15"/>
      <c r="HT262" s="15"/>
      <c r="HU262" s="15"/>
      <c r="HV262" s="15"/>
      <c r="HW262" s="15"/>
    </row>
    <row r="263" spans="1:231" s="15" customFormat="1" x14ac:dyDescent="0.25">
      <c r="A263" s="14" t="s">
        <v>708</v>
      </c>
      <c r="B263" s="15" t="s">
        <v>86</v>
      </c>
      <c r="C263" s="16" t="s">
        <v>28</v>
      </c>
      <c r="D263" s="17"/>
      <c r="E263" s="18"/>
      <c r="F263" s="18"/>
      <c r="H263" s="19">
        <v>43810</v>
      </c>
      <c r="I263" s="19">
        <v>43859</v>
      </c>
      <c r="J263" s="40">
        <v>43823</v>
      </c>
      <c r="K263" s="41">
        <v>2650</v>
      </c>
      <c r="L263" s="32" t="s">
        <v>114</v>
      </c>
      <c r="M263" s="33">
        <v>8</v>
      </c>
      <c r="N263" s="19">
        <v>43829</v>
      </c>
      <c r="O263" s="32">
        <v>500</v>
      </c>
      <c r="P263" s="15" t="s">
        <v>705</v>
      </c>
      <c r="Q263" s="33">
        <v>106</v>
      </c>
      <c r="R263" s="34">
        <v>43860</v>
      </c>
      <c r="S263" s="35">
        <v>1600</v>
      </c>
      <c r="T263" s="42"/>
      <c r="U263" s="33"/>
      <c r="W263" s="35"/>
      <c r="X263" s="42"/>
      <c r="Y263" s="33"/>
      <c r="AA263" s="35"/>
      <c r="AB263" s="42"/>
      <c r="AC263" s="33"/>
      <c r="AE263" s="32"/>
      <c r="AF263" s="35"/>
      <c r="AG263" s="47">
        <f t="shared" si="9"/>
        <v>2100</v>
      </c>
      <c r="AH263" s="32">
        <f t="shared" si="8"/>
        <v>550</v>
      </c>
      <c r="AI263" s="36" t="s">
        <v>34</v>
      </c>
      <c r="AJ263" s="37" t="s">
        <v>436</v>
      </c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  <c r="BN263" s="37"/>
      <c r="BO263" s="37"/>
      <c r="BP263" s="37"/>
      <c r="BQ263" s="37"/>
      <c r="BR263" s="37"/>
      <c r="BS263" s="37"/>
      <c r="BT263" s="37"/>
      <c r="BU263" s="37"/>
      <c r="BV263" s="37"/>
      <c r="BW263" s="37"/>
      <c r="BX263" s="37"/>
      <c r="BY263" s="37"/>
      <c r="BZ263" s="37"/>
      <c r="CA263" s="37"/>
      <c r="CB263" s="37"/>
      <c r="CC263" s="37"/>
      <c r="CD263" s="37"/>
      <c r="CE263" s="37"/>
      <c r="CF263" s="37"/>
      <c r="CG263" s="37"/>
      <c r="CH263" s="37"/>
      <c r="CI263" s="37"/>
      <c r="CJ263" s="37"/>
      <c r="CK263" s="37"/>
      <c r="CL263" s="37"/>
    </row>
    <row r="264" spans="1:231" x14ac:dyDescent="0.25">
      <c r="A264" s="14" t="s">
        <v>709</v>
      </c>
      <c r="B264" s="15" t="s">
        <v>86</v>
      </c>
      <c r="C264" s="16" t="s">
        <v>28</v>
      </c>
      <c r="D264" s="17"/>
      <c r="E264" s="18"/>
      <c r="F264" s="18"/>
      <c r="G264" s="15"/>
      <c r="H264" s="19">
        <v>43817</v>
      </c>
      <c r="I264" s="19">
        <v>43861</v>
      </c>
      <c r="J264" s="40">
        <v>43823</v>
      </c>
      <c r="K264" s="41">
        <v>2650</v>
      </c>
      <c r="L264" s="32" t="s">
        <v>42</v>
      </c>
      <c r="M264" s="33">
        <v>9</v>
      </c>
      <c r="N264" s="19">
        <v>43822</v>
      </c>
      <c r="O264" s="32">
        <v>500</v>
      </c>
      <c r="P264" s="15" t="s">
        <v>705</v>
      </c>
      <c r="Q264" s="33">
        <v>108</v>
      </c>
      <c r="R264" s="34">
        <v>43860</v>
      </c>
      <c r="S264" s="32">
        <v>1700</v>
      </c>
      <c r="T264" s="32"/>
      <c r="U264" s="43"/>
      <c r="V264" s="19"/>
      <c r="W264" s="35"/>
      <c r="X264" s="42" t="s">
        <v>19</v>
      </c>
      <c r="Y264" s="43" t="s">
        <v>105</v>
      </c>
      <c r="Z264" s="19">
        <v>43861</v>
      </c>
      <c r="AA264" s="35">
        <v>80</v>
      </c>
      <c r="AB264" s="42"/>
      <c r="AC264" s="33"/>
      <c r="AD264" s="15"/>
      <c r="AE264" s="32"/>
      <c r="AF264" s="35"/>
      <c r="AG264" s="47">
        <f t="shared" si="9"/>
        <v>2200</v>
      </c>
      <c r="AH264" s="32">
        <f t="shared" si="8"/>
        <v>450</v>
      </c>
      <c r="AI264" s="36" t="s">
        <v>34</v>
      </c>
      <c r="AJ264" s="37" t="s">
        <v>35</v>
      </c>
      <c r="AK264" s="37" t="s">
        <v>710</v>
      </c>
      <c r="AL264" s="37" t="s">
        <v>711</v>
      </c>
      <c r="CM264" s="15"/>
      <c r="CN264" s="15"/>
      <c r="CO264" s="15"/>
      <c r="CP264" s="15"/>
      <c r="CQ264" s="15"/>
      <c r="CR264" s="15"/>
      <c r="CS264" s="15"/>
      <c r="CT264" s="15"/>
      <c r="CU264" s="15"/>
      <c r="CV264" s="15"/>
      <c r="CW264" s="15"/>
      <c r="CX264" s="15"/>
      <c r="CY264" s="15"/>
      <c r="CZ264" s="15"/>
      <c r="DA264" s="15"/>
      <c r="DB264" s="15"/>
      <c r="DC264" s="15"/>
      <c r="DD264" s="15"/>
      <c r="DE264" s="15"/>
      <c r="DF264" s="15"/>
      <c r="DG264" s="15"/>
      <c r="DH264" s="15"/>
      <c r="DI264" s="15"/>
      <c r="DJ264" s="15"/>
      <c r="DK264" s="15"/>
      <c r="DL264" s="15"/>
      <c r="DM264" s="15"/>
      <c r="DN264" s="15"/>
      <c r="DO264" s="15"/>
      <c r="DP264" s="15"/>
      <c r="DQ264" s="15"/>
      <c r="DR264" s="15"/>
      <c r="DS264" s="15"/>
      <c r="DT264" s="15"/>
      <c r="DU264" s="15"/>
      <c r="DV264" s="15"/>
      <c r="DW264" s="15"/>
      <c r="DX264" s="15"/>
      <c r="DY264" s="15"/>
      <c r="DZ264" s="15"/>
      <c r="EA264" s="15"/>
      <c r="EB264" s="15"/>
      <c r="EC264" s="15"/>
      <c r="ED264" s="15"/>
      <c r="EE264" s="15"/>
      <c r="EF264" s="15"/>
      <c r="EG264" s="15"/>
      <c r="EH264" s="15"/>
      <c r="EI264" s="15"/>
      <c r="EJ264" s="15"/>
      <c r="EK264" s="15"/>
      <c r="EL264" s="15"/>
      <c r="EM264" s="15"/>
      <c r="EN264" s="15"/>
      <c r="EO264" s="15"/>
      <c r="EP264" s="15"/>
      <c r="EQ264" s="15"/>
      <c r="ER264" s="15"/>
      <c r="ES264" s="15"/>
      <c r="ET264" s="15"/>
      <c r="EU264" s="15"/>
      <c r="EV264" s="15"/>
      <c r="EW264" s="15"/>
      <c r="EX264" s="15"/>
      <c r="EY264" s="15"/>
      <c r="EZ264" s="15"/>
      <c r="FA264" s="15"/>
      <c r="FB264" s="15"/>
      <c r="FC264" s="15"/>
      <c r="FD264" s="15"/>
      <c r="FE264" s="15"/>
      <c r="FF264" s="15"/>
      <c r="FG264" s="15"/>
      <c r="FH264" s="15"/>
      <c r="FI264" s="15"/>
      <c r="FJ264" s="15"/>
      <c r="FK264" s="15"/>
      <c r="FL264" s="15"/>
      <c r="FM264" s="15"/>
      <c r="FN264" s="15"/>
      <c r="FO264" s="15"/>
      <c r="FP264" s="15"/>
      <c r="FQ264" s="15"/>
      <c r="FR264" s="15"/>
      <c r="FS264" s="15"/>
      <c r="FT264" s="15"/>
      <c r="FU264" s="15"/>
      <c r="FV264" s="15"/>
      <c r="FW264" s="15"/>
      <c r="FX264" s="15"/>
      <c r="FY264" s="15"/>
      <c r="FZ264" s="15"/>
      <c r="GA264" s="15"/>
      <c r="GB264" s="15"/>
      <c r="GC264" s="15"/>
      <c r="GD264" s="15"/>
      <c r="GE264" s="15"/>
      <c r="GF264" s="15"/>
      <c r="GG264" s="15"/>
      <c r="GH264" s="15"/>
      <c r="GI264" s="15"/>
      <c r="GJ264" s="15"/>
      <c r="GK264" s="15"/>
      <c r="GL264" s="15"/>
      <c r="GM264" s="15"/>
      <c r="GN264" s="15"/>
      <c r="GO264" s="15"/>
      <c r="GP264" s="15"/>
      <c r="GQ264" s="15"/>
      <c r="GR264" s="15"/>
      <c r="GS264" s="15"/>
      <c r="GT264" s="15"/>
      <c r="GU264" s="15"/>
      <c r="GV264" s="15"/>
      <c r="GW264" s="15"/>
      <c r="GX264" s="15"/>
      <c r="GY264" s="15"/>
      <c r="GZ264" s="15"/>
      <c r="HA264" s="15"/>
      <c r="HB264" s="15"/>
      <c r="HC264" s="15"/>
      <c r="HD264" s="15"/>
      <c r="HE264" s="15"/>
      <c r="HF264" s="15"/>
      <c r="HG264" s="15"/>
      <c r="HH264" s="15"/>
      <c r="HI264" s="15"/>
      <c r="HJ264" s="15"/>
      <c r="HK264" s="15"/>
      <c r="HL264" s="15"/>
      <c r="HM264" s="15"/>
      <c r="HN264" s="15"/>
      <c r="HO264" s="15"/>
      <c r="HP264" s="15"/>
      <c r="HQ264" s="15"/>
      <c r="HR264" s="15"/>
      <c r="HS264" s="15"/>
      <c r="HT264" s="15"/>
      <c r="HU264" s="15"/>
      <c r="HV264" s="15"/>
      <c r="HW264" s="15"/>
    </row>
    <row r="265" spans="1:231" x14ac:dyDescent="0.25">
      <c r="A265" s="14" t="s">
        <v>712</v>
      </c>
      <c r="B265" s="15" t="s">
        <v>86</v>
      </c>
      <c r="C265" s="16" t="s">
        <v>28</v>
      </c>
      <c r="D265" s="48"/>
      <c r="E265" s="18"/>
      <c r="F265" s="18"/>
      <c r="G265" s="15"/>
      <c r="H265" s="19">
        <v>43810</v>
      </c>
      <c r="I265" s="19">
        <v>43889</v>
      </c>
      <c r="J265" s="40">
        <v>43823</v>
      </c>
      <c r="K265" s="41">
        <v>2650</v>
      </c>
      <c r="L265" s="32" t="s">
        <v>88</v>
      </c>
      <c r="M265" s="33">
        <v>16</v>
      </c>
      <c r="N265" s="19">
        <v>43819</v>
      </c>
      <c r="O265" s="32">
        <v>700</v>
      </c>
      <c r="P265" s="15" t="s">
        <v>705</v>
      </c>
      <c r="Q265" s="33">
        <v>107</v>
      </c>
      <c r="R265" s="34">
        <v>43860</v>
      </c>
      <c r="S265" s="35">
        <v>1500</v>
      </c>
      <c r="T265" s="42"/>
      <c r="U265" s="43"/>
      <c r="V265" s="19"/>
      <c r="W265" s="35"/>
      <c r="X265" s="42" t="s">
        <v>19</v>
      </c>
      <c r="Y265" s="43" t="s">
        <v>105</v>
      </c>
      <c r="Z265" s="19">
        <v>43861</v>
      </c>
      <c r="AA265" s="35">
        <v>80</v>
      </c>
      <c r="AB265" s="42"/>
      <c r="AC265" s="33"/>
      <c r="AD265" s="15"/>
      <c r="AE265" s="32"/>
      <c r="AF265" s="35"/>
      <c r="AG265" s="47">
        <f t="shared" si="9"/>
        <v>2200</v>
      </c>
      <c r="AH265" s="32">
        <f t="shared" si="8"/>
        <v>450</v>
      </c>
      <c r="AI265" s="36" t="s">
        <v>34</v>
      </c>
      <c r="AJ265" s="37" t="s">
        <v>35</v>
      </c>
      <c r="AK265" s="37" t="s">
        <v>713</v>
      </c>
      <c r="AL265" s="37" t="s">
        <v>66</v>
      </c>
      <c r="CM265" s="15"/>
      <c r="CN265" s="15"/>
      <c r="CO265" s="15"/>
      <c r="CP265" s="15"/>
      <c r="CQ265" s="15"/>
      <c r="CR265" s="15"/>
      <c r="CS265" s="15"/>
      <c r="CT265" s="15"/>
      <c r="CU265" s="15"/>
      <c r="CV265" s="15"/>
      <c r="CW265" s="15"/>
      <c r="CX265" s="15"/>
      <c r="CY265" s="15"/>
      <c r="CZ265" s="15"/>
      <c r="DA265" s="15"/>
      <c r="DB265" s="15"/>
      <c r="DC265" s="15"/>
      <c r="DD265" s="15"/>
      <c r="DE265" s="15"/>
      <c r="DF265" s="15"/>
      <c r="DG265" s="15"/>
      <c r="DH265" s="15"/>
      <c r="DI265" s="15"/>
      <c r="DJ265" s="15"/>
      <c r="DK265" s="15"/>
      <c r="DL265" s="15"/>
      <c r="DM265" s="15"/>
      <c r="DN265" s="15"/>
      <c r="DO265" s="15"/>
      <c r="DP265" s="15"/>
      <c r="DQ265" s="15"/>
      <c r="DR265" s="15"/>
      <c r="DS265" s="15"/>
      <c r="DT265" s="15"/>
      <c r="DU265" s="15"/>
      <c r="DV265" s="15"/>
      <c r="DW265" s="15"/>
      <c r="DX265" s="15"/>
      <c r="DY265" s="15"/>
      <c r="DZ265" s="15"/>
      <c r="EA265" s="15"/>
      <c r="EB265" s="15"/>
      <c r="EC265" s="15"/>
      <c r="ED265" s="15"/>
      <c r="EE265" s="15"/>
      <c r="EF265" s="15"/>
      <c r="EG265" s="15"/>
      <c r="EH265" s="15"/>
      <c r="EI265" s="15"/>
      <c r="EJ265" s="15"/>
      <c r="EK265" s="15"/>
      <c r="EL265" s="15"/>
      <c r="EM265" s="15"/>
      <c r="EN265" s="15"/>
      <c r="EO265" s="15"/>
      <c r="EP265" s="15"/>
      <c r="EQ265" s="15"/>
      <c r="ER265" s="15"/>
      <c r="ES265" s="15"/>
      <c r="ET265" s="15"/>
      <c r="EU265" s="15"/>
      <c r="EV265" s="15"/>
      <c r="EW265" s="15"/>
      <c r="EX265" s="15"/>
      <c r="EY265" s="15"/>
      <c r="EZ265" s="15"/>
      <c r="FA265" s="15"/>
      <c r="FB265" s="15"/>
      <c r="FC265" s="15"/>
      <c r="FD265" s="15"/>
      <c r="FE265" s="15"/>
      <c r="FF265" s="15"/>
      <c r="FG265" s="15"/>
      <c r="FH265" s="15"/>
      <c r="FI265" s="15"/>
      <c r="FJ265" s="15"/>
      <c r="FK265" s="15"/>
      <c r="FL265" s="15"/>
      <c r="FM265" s="15"/>
      <c r="FN265" s="15"/>
      <c r="FO265" s="15"/>
      <c r="FP265" s="15"/>
      <c r="FQ265" s="15"/>
      <c r="FR265" s="15"/>
      <c r="FS265" s="15"/>
      <c r="FT265" s="15"/>
      <c r="FU265" s="15"/>
      <c r="FV265" s="15"/>
      <c r="FW265" s="15"/>
      <c r="FX265" s="15"/>
      <c r="FY265" s="15"/>
      <c r="FZ265" s="15"/>
      <c r="GA265" s="15"/>
      <c r="GB265" s="15"/>
      <c r="GC265" s="15"/>
      <c r="GD265" s="15"/>
      <c r="GE265" s="15"/>
      <c r="GF265" s="15"/>
      <c r="GG265" s="15"/>
      <c r="GH265" s="15"/>
      <c r="GI265" s="15"/>
      <c r="GJ265" s="15"/>
      <c r="GK265" s="15"/>
      <c r="GL265" s="15"/>
      <c r="GM265" s="15"/>
      <c r="GN265" s="15"/>
      <c r="GO265" s="15"/>
      <c r="GP265" s="15"/>
      <c r="GQ265" s="15"/>
      <c r="GR265" s="15"/>
      <c r="GS265" s="15"/>
      <c r="GT265" s="15"/>
      <c r="GU265" s="15"/>
      <c r="GV265" s="15"/>
      <c r="GW265" s="15"/>
      <c r="GX265" s="15"/>
      <c r="GY265" s="15"/>
      <c r="GZ265" s="15"/>
      <c r="HA265" s="15"/>
      <c r="HB265" s="15"/>
      <c r="HC265" s="15"/>
      <c r="HD265" s="15"/>
      <c r="HE265" s="15"/>
      <c r="HF265" s="15"/>
      <c r="HG265" s="15"/>
      <c r="HH265" s="15"/>
      <c r="HI265" s="15"/>
      <c r="HJ265" s="15"/>
      <c r="HK265" s="15"/>
      <c r="HL265" s="15"/>
      <c r="HM265" s="15"/>
      <c r="HN265" s="15"/>
      <c r="HO265" s="15"/>
      <c r="HP265" s="15"/>
      <c r="HQ265" s="15"/>
      <c r="HR265" s="15"/>
      <c r="HS265" s="15"/>
      <c r="HT265" s="15"/>
      <c r="HU265" s="15"/>
      <c r="HV265" s="15"/>
      <c r="HW265" s="15"/>
    </row>
    <row r="266" spans="1:231" s="144" customFormat="1" x14ac:dyDescent="0.25">
      <c r="A266" s="127" t="s">
        <v>714</v>
      </c>
      <c r="B266" s="15" t="s">
        <v>86</v>
      </c>
      <c r="C266" s="128" t="s">
        <v>28</v>
      </c>
      <c r="D266" s="129"/>
      <c r="E266" s="130"/>
      <c r="F266" s="18"/>
      <c r="G266" s="131"/>
      <c r="H266" s="132">
        <v>43809</v>
      </c>
      <c r="I266" s="132">
        <v>43858</v>
      </c>
      <c r="J266" s="133">
        <v>43823</v>
      </c>
      <c r="K266" s="134">
        <v>2650</v>
      </c>
      <c r="L266" s="135" t="s">
        <v>715</v>
      </c>
      <c r="M266" s="33">
        <v>56</v>
      </c>
      <c r="N266" s="19">
        <v>43816</v>
      </c>
      <c r="O266" s="135">
        <v>400</v>
      </c>
      <c r="P266" s="136" t="s">
        <v>705</v>
      </c>
      <c r="Q266" s="137">
        <v>110</v>
      </c>
      <c r="R266" s="138">
        <v>43860</v>
      </c>
      <c r="S266" s="139">
        <v>1400</v>
      </c>
      <c r="T266" s="140"/>
      <c r="U266" s="137"/>
      <c r="V266" s="131"/>
      <c r="W266" s="139"/>
      <c r="X266" s="140"/>
      <c r="Y266" s="137"/>
      <c r="Z266" s="131"/>
      <c r="AA266" s="139"/>
      <c r="AB266" s="140"/>
      <c r="AC266" s="137"/>
      <c r="AD266" s="131"/>
      <c r="AE266" s="135"/>
      <c r="AF266" s="139"/>
      <c r="AG266" s="141">
        <f t="shared" si="9"/>
        <v>1800</v>
      </c>
      <c r="AH266" s="135">
        <f t="shared" si="8"/>
        <v>850</v>
      </c>
      <c r="AI266" s="142" t="s">
        <v>34</v>
      </c>
      <c r="AJ266" s="143" t="s">
        <v>716</v>
      </c>
      <c r="AK266" s="143" t="s">
        <v>717</v>
      </c>
      <c r="AL266" s="143"/>
      <c r="AM266" s="143"/>
      <c r="AN266" s="143"/>
      <c r="AO266" s="143"/>
      <c r="AP266" s="143"/>
      <c r="AQ266" s="143"/>
      <c r="AR266" s="143"/>
      <c r="AS266" s="143"/>
      <c r="AT266" s="143"/>
      <c r="AU266" s="143"/>
      <c r="AV266" s="143"/>
      <c r="AW266" s="143"/>
      <c r="AX266" s="143"/>
      <c r="AY266" s="143"/>
      <c r="AZ266" s="143"/>
      <c r="BA266" s="143"/>
      <c r="BB266" s="143"/>
      <c r="BC266" s="143"/>
      <c r="BD266" s="143"/>
      <c r="BE266" s="143"/>
      <c r="BF266" s="143"/>
      <c r="BG266" s="143"/>
      <c r="BH266" s="143"/>
      <c r="BI266" s="143"/>
      <c r="BJ266" s="143"/>
      <c r="BK266" s="143"/>
      <c r="BL266" s="143"/>
      <c r="BM266" s="143"/>
      <c r="BN266" s="143"/>
      <c r="BO266" s="143"/>
      <c r="BP266" s="143"/>
      <c r="BQ266" s="143"/>
      <c r="BR266" s="143"/>
      <c r="BS266" s="143"/>
      <c r="BT266" s="143"/>
      <c r="BU266" s="143"/>
      <c r="BV266" s="143"/>
      <c r="BW266" s="143"/>
      <c r="BX266" s="143"/>
      <c r="BY266" s="143"/>
      <c r="BZ266" s="143"/>
      <c r="CA266" s="143"/>
      <c r="CB266" s="143"/>
      <c r="CC266" s="143"/>
      <c r="CD266" s="143"/>
      <c r="CE266" s="143"/>
      <c r="CF266" s="143"/>
      <c r="CG266" s="143"/>
      <c r="CH266" s="143"/>
      <c r="CI266" s="143"/>
      <c r="CJ266" s="143"/>
      <c r="CK266" s="143"/>
      <c r="CL266" s="143"/>
      <c r="CM266" s="131"/>
      <c r="CN266" s="131"/>
      <c r="CO266" s="131"/>
      <c r="CP266" s="131"/>
      <c r="CQ266" s="131"/>
      <c r="CR266" s="131"/>
      <c r="CS266" s="131"/>
      <c r="CT266" s="131"/>
      <c r="CU266" s="131"/>
      <c r="CV266" s="131"/>
      <c r="CW266" s="131"/>
      <c r="CX266" s="131"/>
      <c r="CY266" s="131"/>
      <c r="CZ266" s="131"/>
      <c r="DA266" s="131"/>
      <c r="DB266" s="131"/>
      <c r="DC266" s="131"/>
      <c r="DD266" s="131"/>
      <c r="DE266" s="131"/>
      <c r="DF266" s="131"/>
      <c r="DG266" s="131"/>
      <c r="DH266" s="131"/>
      <c r="DI266" s="131"/>
      <c r="DJ266" s="131"/>
      <c r="DK266" s="131"/>
      <c r="DL266" s="131"/>
      <c r="DM266" s="131"/>
      <c r="DN266" s="131"/>
      <c r="DO266" s="131"/>
      <c r="DP266" s="131"/>
      <c r="DQ266" s="131"/>
      <c r="DR266" s="131"/>
      <c r="DS266" s="131"/>
      <c r="DT266" s="131"/>
      <c r="DU266" s="131"/>
      <c r="DV266" s="131"/>
      <c r="DW266" s="131"/>
      <c r="DX266" s="131"/>
      <c r="DY266" s="131"/>
      <c r="DZ266" s="131"/>
      <c r="EA266" s="131"/>
      <c r="EB266" s="131"/>
      <c r="EC266" s="131"/>
      <c r="ED266" s="131"/>
      <c r="EE266" s="131"/>
      <c r="EF266" s="131"/>
      <c r="EG266" s="131"/>
      <c r="EH266" s="131"/>
      <c r="EI266" s="131"/>
      <c r="EJ266" s="131"/>
      <c r="EK266" s="131"/>
      <c r="EL266" s="131"/>
      <c r="EM266" s="131"/>
      <c r="EN266" s="131"/>
      <c r="EO266" s="131"/>
      <c r="EP266" s="131"/>
      <c r="EQ266" s="131"/>
      <c r="ER266" s="131"/>
      <c r="ES266" s="131"/>
      <c r="ET266" s="131"/>
      <c r="EU266" s="131"/>
      <c r="EV266" s="131"/>
      <c r="EW266" s="131"/>
      <c r="EX266" s="131"/>
      <c r="EY266" s="131"/>
      <c r="EZ266" s="131"/>
      <c r="FA266" s="131"/>
      <c r="FB266" s="131"/>
      <c r="FC266" s="131"/>
      <c r="FD266" s="131"/>
      <c r="FE266" s="131"/>
      <c r="FF266" s="131"/>
      <c r="FG266" s="131"/>
      <c r="FH266" s="131"/>
      <c r="FI266" s="131"/>
      <c r="FJ266" s="131"/>
      <c r="FK266" s="131"/>
      <c r="FL266" s="131"/>
      <c r="FM266" s="131"/>
      <c r="FN266" s="131"/>
      <c r="FO266" s="131"/>
      <c r="FP266" s="131"/>
      <c r="FQ266" s="131"/>
      <c r="FR266" s="131"/>
      <c r="FS266" s="131"/>
      <c r="FT266" s="131"/>
      <c r="FU266" s="131"/>
      <c r="FV266" s="131"/>
      <c r="FW266" s="131"/>
      <c r="FX266" s="131"/>
      <c r="FY266" s="131"/>
      <c r="FZ266" s="131"/>
      <c r="GA266" s="131"/>
      <c r="GB266" s="131"/>
      <c r="GC266" s="131"/>
      <c r="GD266" s="131"/>
      <c r="GE266" s="131"/>
      <c r="GF266" s="131"/>
      <c r="GG266" s="131"/>
      <c r="GH266" s="131"/>
      <c r="GI266" s="131"/>
      <c r="GJ266" s="131"/>
      <c r="GK266" s="131"/>
      <c r="GL266" s="131"/>
      <c r="GM266" s="131"/>
      <c r="GN266" s="131"/>
      <c r="GO266" s="131"/>
      <c r="GP266" s="131"/>
      <c r="GQ266" s="131"/>
      <c r="GR266" s="131"/>
      <c r="GS266" s="131"/>
      <c r="GT266" s="131"/>
      <c r="GU266" s="131"/>
      <c r="GV266" s="131"/>
      <c r="GW266" s="131"/>
      <c r="GX266" s="131"/>
      <c r="GY266" s="131"/>
      <c r="GZ266" s="131"/>
      <c r="HA266" s="131"/>
      <c r="HB266" s="131"/>
      <c r="HC266" s="131"/>
      <c r="HD266" s="131"/>
      <c r="HE266" s="131"/>
      <c r="HF266" s="131"/>
      <c r="HG266" s="131"/>
      <c r="HH266" s="131"/>
      <c r="HI266" s="131"/>
      <c r="HJ266" s="131"/>
      <c r="HK266" s="131"/>
      <c r="HL266" s="131"/>
      <c r="HM266" s="131"/>
      <c r="HN266" s="131"/>
      <c r="HO266" s="131"/>
      <c r="HP266" s="131"/>
      <c r="HQ266" s="131"/>
      <c r="HR266" s="131"/>
      <c r="HS266" s="131"/>
      <c r="HT266" s="131"/>
      <c r="HU266" s="131"/>
      <c r="HV266" s="131"/>
      <c r="HW266" s="131"/>
    </row>
    <row r="267" spans="1:231" x14ac:dyDescent="0.25">
      <c r="A267" s="14" t="s">
        <v>718</v>
      </c>
      <c r="B267" s="15" t="s">
        <v>86</v>
      </c>
      <c r="C267" s="16" t="s">
        <v>28</v>
      </c>
      <c r="D267" s="48"/>
      <c r="E267" s="18"/>
      <c r="F267" s="18"/>
      <c r="G267" s="16"/>
      <c r="H267" s="19">
        <v>43810</v>
      </c>
      <c r="I267" s="19">
        <v>43858</v>
      </c>
      <c r="J267" s="40">
        <v>43823</v>
      </c>
      <c r="K267" s="41">
        <v>2650</v>
      </c>
      <c r="L267" s="32" t="s">
        <v>42</v>
      </c>
      <c r="M267" s="33">
        <v>9</v>
      </c>
      <c r="N267" s="19">
        <v>43822</v>
      </c>
      <c r="O267" s="32">
        <v>500</v>
      </c>
      <c r="P267" s="15" t="s">
        <v>705</v>
      </c>
      <c r="Q267" s="33">
        <v>104</v>
      </c>
      <c r="R267" s="34">
        <v>43860</v>
      </c>
      <c r="S267" s="35">
        <v>1700</v>
      </c>
      <c r="T267" s="42"/>
      <c r="U267" s="33"/>
      <c r="V267" s="15"/>
      <c r="W267" s="35"/>
      <c r="X267" s="42"/>
      <c r="Y267" s="33"/>
      <c r="Z267" s="15"/>
      <c r="AA267" s="35"/>
      <c r="AB267" s="42"/>
      <c r="AC267" s="33"/>
      <c r="AD267" s="15"/>
      <c r="AE267" s="32"/>
      <c r="AF267" s="35"/>
      <c r="AG267" s="47">
        <f t="shared" si="9"/>
        <v>2200</v>
      </c>
      <c r="AH267" s="32">
        <f t="shared" si="8"/>
        <v>450</v>
      </c>
      <c r="AI267" s="36" t="s">
        <v>34</v>
      </c>
      <c r="AJ267" s="37" t="s">
        <v>719</v>
      </c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  <c r="EE267" s="15"/>
      <c r="EF267" s="15"/>
      <c r="EG267" s="15"/>
      <c r="EH267" s="15"/>
      <c r="EI267" s="15"/>
      <c r="EJ267" s="15"/>
      <c r="EK267" s="15"/>
      <c r="EL267" s="15"/>
      <c r="EM267" s="15"/>
      <c r="EN267" s="15"/>
      <c r="EO267" s="15"/>
      <c r="EP267" s="15"/>
      <c r="EQ267" s="15"/>
      <c r="ER267" s="15"/>
      <c r="ES267" s="15"/>
      <c r="ET267" s="15"/>
      <c r="EU267" s="15"/>
      <c r="EV267" s="15"/>
      <c r="EW267" s="15"/>
      <c r="EX267" s="15"/>
      <c r="EY267" s="15"/>
      <c r="EZ267" s="15"/>
      <c r="FA267" s="15"/>
      <c r="FB267" s="15"/>
      <c r="FC267" s="15"/>
      <c r="FD267" s="15"/>
      <c r="FE267" s="15"/>
      <c r="FF267" s="15"/>
      <c r="FG267" s="15"/>
      <c r="FH267" s="15"/>
      <c r="FI267" s="15"/>
      <c r="FJ267" s="15"/>
      <c r="FK267" s="15"/>
      <c r="FL267" s="15"/>
      <c r="FM267" s="15"/>
      <c r="FN267" s="15"/>
      <c r="FO267" s="15"/>
      <c r="FP267" s="15"/>
      <c r="FQ267" s="15"/>
      <c r="FR267" s="15"/>
      <c r="FS267" s="15"/>
      <c r="FT267" s="15"/>
      <c r="FU267" s="15"/>
      <c r="FV267" s="15"/>
      <c r="FW267" s="15"/>
      <c r="FX267" s="15"/>
      <c r="FY267" s="15"/>
      <c r="FZ267" s="15"/>
      <c r="GA267" s="15"/>
      <c r="GB267" s="15"/>
      <c r="GC267" s="15"/>
      <c r="GD267" s="15"/>
      <c r="GE267" s="15"/>
      <c r="GF267" s="15"/>
      <c r="GG267" s="15"/>
      <c r="GH267" s="15"/>
      <c r="GI267" s="15"/>
      <c r="GJ267" s="15"/>
      <c r="GK267" s="15"/>
      <c r="GL267" s="15"/>
      <c r="GM267" s="15"/>
      <c r="GN267" s="15"/>
      <c r="GO267" s="15"/>
      <c r="GP267" s="15"/>
      <c r="GQ267" s="15"/>
      <c r="GR267" s="15"/>
      <c r="GS267" s="15"/>
      <c r="GT267" s="15"/>
      <c r="GU267" s="15"/>
      <c r="GV267" s="15"/>
      <c r="GW267" s="15"/>
      <c r="GX267" s="15"/>
      <c r="GY267" s="15"/>
      <c r="GZ267" s="15"/>
      <c r="HA267" s="15"/>
      <c r="HB267" s="15"/>
      <c r="HC267" s="15"/>
      <c r="HD267" s="15"/>
      <c r="HE267" s="15"/>
      <c r="HF267" s="15"/>
      <c r="HG267" s="15"/>
      <c r="HH267" s="15"/>
      <c r="HI267" s="15"/>
      <c r="HJ267" s="15"/>
      <c r="HK267" s="15"/>
      <c r="HL267" s="15"/>
      <c r="HM267" s="15"/>
      <c r="HN267" s="15"/>
      <c r="HO267" s="15"/>
      <c r="HP267" s="15"/>
      <c r="HQ267" s="15"/>
      <c r="HR267" s="15"/>
      <c r="HS267" s="15"/>
      <c r="HT267" s="15"/>
      <c r="HU267" s="15"/>
      <c r="HV267" s="15"/>
      <c r="HW267" s="15"/>
    </row>
    <row r="268" spans="1:231" x14ac:dyDescent="0.25">
      <c r="A268" s="14" t="s">
        <v>720</v>
      </c>
      <c r="B268" s="15" t="s">
        <v>86</v>
      </c>
      <c r="C268" s="16" t="s">
        <v>28</v>
      </c>
      <c r="D268" s="48"/>
      <c r="E268" s="48"/>
      <c r="F268" s="18" t="s">
        <v>87</v>
      </c>
      <c r="G268" s="15" t="s">
        <v>267</v>
      </c>
      <c r="H268" s="19">
        <v>43840</v>
      </c>
      <c r="I268" s="19">
        <v>43997</v>
      </c>
      <c r="J268" s="40">
        <v>44004</v>
      </c>
      <c r="K268" s="41">
        <v>2650</v>
      </c>
      <c r="L268" s="32" t="s">
        <v>32</v>
      </c>
      <c r="M268" s="33">
        <v>1</v>
      </c>
      <c r="N268" s="19">
        <v>43861</v>
      </c>
      <c r="O268" s="32">
        <v>500</v>
      </c>
      <c r="P268" s="25" t="s">
        <v>721</v>
      </c>
      <c r="Q268" s="23"/>
      <c r="R268" s="26"/>
      <c r="S268" s="27">
        <v>1400</v>
      </c>
      <c r="T268" s="28"/>
      <c r="U268" s="23"/>
      <c r="V268" s="25"/>
      <c r="W268" s="27"/>
      <c r="X268" s="28"/>
      <c r="Y268" s="23"/>
      <c r="Z268" s="25"/>
      <c r="AB268" s="28"/>
      <c r="AC268" s="23"/>
      <c r="AD268" s="25"/>
      <c r="AE268" s="22"/>
      <c r="AF268" s="27"/>
      <c r="AG268" s="29">
        <f t="shared" si="9"/>
        <v>1900</v>
      </c>
      <c r="AH268" s="22">
        <f t="shared" si="8"/>
        <v>750</v>
      </c>
      <c r="AI268" s="36" t="s">
        <v>34</v>
      </c>
      <c r="EB268" s="38"/>
      <c r="EC268" s="38"/>
      <c r="ED268" s="38"/>
      <c r="EE268" s="38"/>
      <c r="EF268" s="38"/>
      <c r="EG268" s="38"/>
      <c r="EH268" s="38"/>
      <c r="EI268" s="38"/>
      <c r="EJ268" s="38"/>
      <c r="EK268" s="38"/>
      <c r="EL268" s="38"/>
      <c r="EM268" s="38"/>
      <c r="EN268" s="38"/>
      <c r="EO268" s="38"/>
      <c r="EP268" s="38"/>
      <c r="EQ268" s="38"/>
      <c r="ER268" s="38"/>
      <c r="ES268" s="38"/>
      <c r="ET268" s="38"/>
      <c r="EU268" s="38"/>
      <c r="EV268" s="38"/>
      <c r="EW268" s="38"/>
      <c r="EX268" s="38"/>
      <c r="EY268" s="38"/>
      <c r="EZ268" s="38"/>
      <c r="FA268" s="38"/>
      <c r="FB268" s="38"/>
      <c r="FC268" s="38"/>
      <c r="FD268" s="38"/>
      <c r="FE268" s="38"/>
      <c r="FF268" s="38"/>
      <c r="FG268" s="38"/>
      <c r="FH268" s="38"/>
      <c r="FI268" s="38"/>
      <c r="FJ268" s="38"/>
      <c r="FK268" s="38"/>
      <c r="FL268" s="38"/>
      <c r="FM268" s="38"/>
      <c r="FN268" s="38"/>
      <c r="FO268" s="38"/>
      <c r="FP268" s="38"/>
      <c r="FQ268" s="38"/>
      <c r="FR268" s="38"/>
      <c r="FS268" s="38"/>
      <c r="FT268" s="38"/>
      <c r="FU268" s="38"/>
      <c r="FV268" s="38"/>
      <c r="FW268" s="38"/>
      <c r="FX268" s="38"/>
      <c r="FY268" s="38"/>
      <c r="FZ268" s="38"/>
      <c r="GA268" s="38"/>
      <c r="GB268" s="38"/>
      <c r="GC268" s="38"/>
      <c r="GD268" s="38"/>
      <c r="GE268" s="38"/>
      <c r="GF268" s="38"/>
      <c r="GG268" s="38"/>
      <c r="GH268" s="38"/>
      <c r="GI268" s="38"/>
      <c r="GJ268" s="38"/>
      <c r="GK268" s="38"/>
      <c r="GL268" s="38"/>
      <c r="GM268" s="38"/>
      <c r="GN268" s="38"/>
      <c r="GO268" s="38"/>
      <c r="GP268" s="38"/>
      <c r="GQ268" s="38"/>
      <c r="GR268" s="38"/>
      <c r="GS268" s="38"/>
      <c r="GT268" s="38"/>
      <c r="GU268" s="38"/>
      <c r="GV268" s="38"/>
      <c r="GW268" s="38"/>
      <c r="GX268" s="38"/>
      <c r="GY268" s="38"/>
      <c r="GZ268" s="38"/>
      <c r="HA268" s="38"/>
      <c r="HB268" s="38"/>
      <c r="HC268" s="38"/>
      <c r="HD268" s="38"/>
      <c r="HE268" s="38"/>
      <c r="HF268" s="38"/>
      <c r="HG268" s="38"/>
      <c r="HH268" s="38"/>
      <c r="HI268" s="38"/>
      <c r="HJ268" s="38"/>
      <c r="HK268" s="38"/>
      <c r="HL268" s="38"/>
      <c r="HM268" s="38"/>
      <c r="HN268" s="38"/>
      <c r="HO268" s="38"/>
      <c r="HP268" s="38"/>
      <c r="HQ268" s="38"/>
      <c r="HR268" s="38"/>
      <c r="HS268" s="38"/>
      <c r="HT268" s="38"/>
      <c r="HU268" s="38"/>
      <c r="HV268" s="25"/>
      <c r="HW268" s="25"/>
    </row>
    <row r="269" spans="1:231" s="25" customFormat="1" x14ac:dyDescent="0.25">
      <c r="A269" s="14" t="s">
        <v>722</v>
      </c>
      <c r="B269" s="15" t="s">
        <v>86</v>
      </c>
      <c r="C269" s="16" t="s">
        <v>28</v>
      </c>
      <c r="D269" s="48"/>
      <c r="E269" s="18"/>
      <c r="F269" s="18"/>
      <c r="G269" s="15"/>
      <c r="H269" s="19">
        <v>43847</v>
      </c>
      <c r="I269" s="19">
        <v>43971</v>
      </c>
      <c r="J269" s="40">
        <v>43976</v>
      </c>
      <c r="K269" s="41">
        <v>2650</v>
      </c>
      <c r="L269" s="32" t="s">
        <v>173</v>
      </c>
      <c r="M269" s="33">
        <v>1</v>
      </c>
      <c r="N269" s="19">
        <v>43916</v>
      </c>
      <c r="O269" s="32">
        <v>500</v>
      </c>
      <c r="P269" s="25" t="s">
        <v>721</v>
      </c>
      <c r="Q269" s="23"/>
      <c r="R269" s="26"/>
      <c r="S269" s="27">
        <v>1500</v>
      </c>
      <c r="T269" s="28"/>
      <c r="U269" s="23"/>
      <c r="W269" s="27"/>
      <c r="X269" s="28"/>
      <c r="Y269" s="23"/>
      <c r="AA269" s="27"/>
      <c r="AB269" s="28"/>
      <c r="AC269" s="23"/>
      <c r="AE269" s="22"/>
      <c r="AF269" s="27"/>
      <c r="AG269" s="29">
        <f t="shared" si="9"/>
        <v>2000</v>
      </c>
      <c r="AH269" s="22">
        <f t="shared" si="8"/>
        <v>650</v>
      </c>
      <c r="AI269" s="36" t="s">
        <v>34</v>
      </c>
      <c r="AJ269" s="37" t="s">
        <v>143</v>
      </c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  <c r="BO269" s="37"/>
      <c r="BP269" s="37"/>
      <c r="BQ269" s="37"/>
      <c r="BR269" s="37"/>
      <c r="BS269" s="37"/>
      <c r="BT269" s="37"/>
      <c r="BU269" s="37"/>
      <c r="BV269" s="37"/>
      <c r="BW269" s="37"/>
      <c r="BX269" s="37"/>
      <c r="BY269" s="37"/>
      <c r="BZ269" s="37"/>
      <c r="CA269" s="37"/>
      <c r="CB269" s="37"/>
      <c r="CC269" s="37"/>
      <c r="CD269" s="37"/>
      <c r="CE269" s="37"/>
      <c r="CF269" s="37"/>
      <c r="CG269" s="37"/>
      <c r="CH269" s="37"/>
      <c r="CI269" s="37"/>
      <c r="CJ269" s="37"/>
      <c r="CK269" s="37"/>
      <c r="CL269" s="37"/>
      <c r="CM269" s="37"/>
      <c r="CN269" s="37"/>
      <c r="CO269" s="37"/>
      <c r="CP269" s="37"/>
      <c r="CQ269" s="37"/>
      <c r="CR269" s="37"/>
      <c r="CS269" s="37"/>
      <c r="CT269" s="37"/>
      <c r="CU269" s="37"/>
      <c r="CV269" s="37"/>
      <c r="CW269" s="37"/>
      <c r="CX269" s="37"/>
      <c r="CY269" s="37"/>
      <c r="CZ269" s="37"/>
      <c r="DA269" s="37"/>
      <c r="DB269" s="37"/>
      <c r="DC269" s="37"/>
      <c r="DD269" s="37"/>
      <c r="DE269" s="37"/>
      <c r="DF269" s="37"/>
      <c r="DG269" s="37"/>
      <c r="DH269" s="37"/>
      <c r="DI269" s="37"/>
      <c r="DJ269" s="37"/>
      <c r="DK269" s="37"/>
      <c r="DL269" s="37"/>
      <c r="DM269" s="37"/>
      <c r="DN269" s="37"/>
      <c r="DO269" s="37"/>
      <c r="DP269" s="37"/>
      <c r="DQ269" s="37"/>
      <c r="DR269" s="37"/>
      <c r="DS269" s="37"/>
      <c r="DT269" s="37"/>
      <c r="DU269" s="37"/>
      <c r="DV269" s="37"/>
      <c r="DW269" s="37"/>
      <c r="DX269" s="37"/>
      <c r="DY269" s="37"/>
      <c r="DZ269" s="37"/>
      <c r="EA269" s="37"/>
      <c r="EB269" s="38"/>
      <c r="EC269" s="38"/>
      <c r="ED269" s="38"/>
      <c r="EE269" s="38"/>
      <c r="EF269" s="38"/>
      <c r="EG269" s="38"/>
      <c r="EH269" s="38"/>
      <c r="EI269" s="38"/>
      <c r="EJ269" s="38"/>
      <c r="EK269" s="38"/>
      <c r="EL269" s="38"/>
      <c r="EM269" s="38"/>
      <c r="EN269" s="38"/>
      <c r="EO269" s="38"/>
      <c r="EP269" s="38"/>
      <c r="EQ269" s="38"/>
      <c r="ER269" s="38"/>
      <c r="ES269" s="38"/>
      <c r="ET269" s="38"/>
      <c r="EU269" s="38"/>
      <c r="EV269" s="38"/>
      <c r="EW269" s="38"/>
      <c r="EX269" s="38"/>
      <c r="EY269" s="38"/>
      <c r="EZ269" s="38"/>
      <c r="FA269" s="38"/>
      <c r="FB269" s="38"/>
      <c r="FC269" s="38"/>
      <c r="FD269" s="38"/>
      <c r="FE269" s="38"/>
      <c r="FF269" s="38"/>
      <c r="FG269" s="38"/>
      <c r="FH269" s="38"/>
      <c r="FI269" s="38"/>
      <c r="FJ269" s="38"/>
      <c r="FK269" s="38"/>
      <c r="FL269" s="38"/>
      <c r="FM269" s="38"/>
      <c r="FN269" s="38"/>
      <c r="FO269" s="38"/>
      <c r="FP269" s="38"/>
      <c r="FQ269" s="38"/>
      <c r="FR269" s="38"/>
      <c r="FS269" s="38"/>
      <c r="FT269" s="38"/>
      <c r="FU269" s="38"/>
      <c r="FV269" s="38"/>
      <c r="FW269" s="38"/>
      <c r="FX269" s="38"/>
      <c r="FY269" s="38"/>
      <c r="FZ269" s="38"/>
      <c r="GA269" s="38"/>
      <c r="GB269" s="38"/>
      <c r="GC269" s="38"/>
      <c r="GD269" s="38"/>
      <c r="GE269" s="38"/>
      <c r="GF269" s="38"/>
      <c r="GG269" s="38"/>
      <c r="GH269" s="38"/>
      <c r="GI269" s="38"/>
      <c r="GJ269" s="38"/>
      <c r="GK269" s="38"/>
      <c r="GL269" s="38"/>
      <c r="GM269" s="38"/>
      <c r="GN269" s="38"/>
      <c r="GO269" s="38"/>
      <c r="GP269" s="38"/>
      <c r="GQ269" s="38"/>
      <c r="GR269" s="38"/>
      <c r="GS269" s="38"/>
      <c r="GT269" s="38"/>
      <c r="GU269" s="38"/>
      <c r="GV269" s="38"/>
      <c r="GW269" s="38"/>
      <c r="GX269" s="38"/>
      <c r="GY269" s="38"/>
      <c r="GZ269" s="38"/>
      <c r="HA269" s="38"/>
      <c r="HB269" s="38"/>
      <c r="HC269" s="38"/>
      <c r="HD269" s="38"/>
      <c r="HE269" s="38"/>
      <c r="HF269" s="38"/>
      <c r="HG269" s="38"/>
      <c r="HH269" s="38"/>
      <c r="HI269" s="38"/>
      <c r="HJ269" s="38"/>
      <c r="HK269" s="38"/>
      <c r="HL269" s="38"/>
      <c r="HM269" s="38"/>
      <c r="HN269" s="38"/>
      <c r="HO269" s="38"/>
      <c r="HP269" s="38"/>
      <c r="HQ269" s="38"/>
      <c r="HR269" s="38"/>
      <c r="HS269" s="38"/>
      <c r="HT269" s="38"/>
      <c r="HV269" s="37"/>
      <c r="HW269" s="37"/>
    </row>
    <row r="270" spans="1:231" s="89" customFormat="1" x14ac:dyDescent="0.25">
      <c r="A270" s="14" t="s">
        <v>723</v>
      </c>
      <c r="B270" s="15" t="s">
        <v>86</v>
      </c>
      <c r="C270" s="16" t="s">
        <v>53</v>
      </c>
      <c r="D270" s="48"/>
      <c r="E270" s="18"/>
      <c r="F270" s="18" t="s">
        <v>48</v>
      </c>
      <c r="G270" s="15"/>
      <c r="H270" s="19">
        <v>43866</v>
      </c>
      <c r="I270" s="19">
        <v>44029</v>
      </c>
      <c r="J270" s="40">
        <v>44032</v>
      </c>
      <c r="K270" s="41">
        <v>3050</v>
      </c>
      <c r="L270" s="32" t="s">
        <v>120</v>
      </c>
      <c r="M270" s="33">
        <v>7</v>
      </c>
      <c r="N270" s="19">
        <v>43890</v>
      </c>
      <c r="O270" s="32">
        <v>500</v>
      </c>
      <c r="P270" s="15" t="s">
        <v>724</v>
      </c>
      <c r="Q270" s="33">
        <v>731</v>
      </c>
      <c r="R270" s="34">
        <v>43966</v>
      </c>
      <c r="S270" s="35">
        <v>1200</v>
      </c>
      <c r="T270" s="42" t="s">
        <v>435</v>
      </c>
      <c r="U270" s="23"/>
      <c r="V270" s="25"/>
      <c r="W270" s="27">
        <v>225</v>
      </c>
      <c r="X270" s="28"/>
      <c r="Y270" s="23"/>
      <c r="Z270" s="25"/>
      <c r="AA270" s="27"/>
      <c r="AB270" s="28"/>
      <c r="AC270" s="23"/>
      <c r="AD270" s="25"/>
      <c r="AE270" s="22"/>
      <c r="AF270" s="27"/>
      <c r="AG270" s="29">
        <f t="shared" si="9"/>
        <v>1925</v>
      </c>
      <c r="AH270" s="22">
        <f t="shared" si="8"/>
        <v>725</v>
      </c>
      <c r="AI270" s="36" t="s">
        <v>34</v>
      </c>
      <c r="AJ270" s="37" t="s">
        <v>179</v>
      </c>
      <c r="AK270" s="37" t="s">
        <v>180</v>
      </c>
      <c r="AL270" s="37" t="s">
        <v>366</v>
      </c>
      <c r="AM270" s="37" t="s">
        <v>725</v>
      </c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  <c r="BO270" s="37"/>
      <c r="BP270" s="37"/>
      <c r="BQ270" s="37"/>
      <c r="BR270" s="37"/>
      <c r="BS270" s="37"/>
      <c r="BT270" s="37"/>
      <c r="BU270" s="37"/>
      <c r="BV270" s="37"/>
      <c r="BW270" s="37"/>
      <c r="BX270" s="37"/>
      <c r="BY270" s="37"/>
      <c r="BZ270" s="37"/>
      <c r="CA270" s="37"/>
      <c r="CB270" s="37"/>
      <c r="CC270" s="37"/>
      <c r="CD270" s="37"/>
      <c r="CE270" s="37"/>
      <c r="CF270" s="37"/>
      <c r="CG270" s="37"/>
      <c r="CH270" s="37"/>
      <c r="CI270" s="37"/>
      <c r="CJ270" s="37"/>
      <c r="CK270" s="37"/>
      <c r="CL270" s="37"/>
      <c r="CM270" s="37"/>
      <c r="CN270" s="37"/>
      <c r="CO270" s="37"/>
      <c r="CP270" s="37"/>
      <c r="CQ270" s="37"/>
      <c r="CR270" s="37"/>
      <c r="CS270" s="37"/>
      <c r="CT270" s="37"/>
      <c r="CU270" s="37"/>
      <c r="CV270" s="37"/>
      <c r="CW270" s="37"/>
      <c r="CX270" s="37"/>
      <c r="CY270" s="37"/>
      <c r="CZ270" s="37"/>
      <c r="DA270" s="37"/>
      <c r="DB270" s="37"/>
      <c r="DC270" s="37"/>
      <c r="DD270" s="37"/>
      <c r="DE270" s="37"/>
      <c r="DF270" s="37"/>
      <c r="DG270" s="37"/>
      <c r="DH270" s="37"/>
      <c r="DI270" s="37"/>
      <c r="DJ270" s="37"/>
      <c r="DK270" s="37"/>
      <c r="DL270" s="37"/>
      <c r="DM270" s="37"/>
      <c r="DN270" s="37"/>
      <c r="DO270" s="37"/>
      <c r="DP270" s="37"/>
      <c r="DQ270" s="37"/>
      <c r="DR270" s="37"/>
      <c r="DS270" s="37"/>
      <c r="DT270" s="37"/>
      <c r="DU270" s="37"/>
      <c r="DV270" s="37"/>
      <c r="DW270" s="37"/>
      <c r="DX270" s="37"/>
      <c r="DY270" s="37"/>
      <c r="DZ270" s="37"/>
      <c r="EA270" s="37"/>
      <c r="EB270" s="38"/>
      <c r="EC270" s="38"/>
      <c r="ED270" s="38"/>
      <c r="EE270" s="38"/>
      <c r="EF270" s="38"/>
      <c r="EG270" s="38"/>
      <c r="EH270" s="38"/>
      <c r="EI270" s="38"/>
      <c r="EJ270" s="38"/>
      <c r="EK270" s="38"/>
      <c r="EL270" s="38"/>
      <c r="EM270" s="38"/>
      <c r="EN270" s="38"/>
      <c r="EO270" s="38"/>
      <c r="EP270" s="38"/>
      <c r="EQ270" s="38"/>
      <c r="ER270" s="38"/>
      <c r="ES270" s="38"/>
      <c r="ET270" s="38"/>
      <c r="EU270" s="38"/>
      <c r="EV270" s="38"/>
      <c r="EW270" s="38"/>
      <c r="EX270" s="38"/>
      <c r="EY270" s="38"/>
      <c r="EZ270" s="38"/>
      <c r="FA270" s="38"/>
      <c r="FB270" s="38"/>
      <c r="FC270" s="38"/>
      <c r="FD270" s="38"/>
      <c r="FE270" s="38"/>
      <c r="FF270" s="38"/>
      <c r="FG270" s="38"/>
      <c r="FH270" s="38"/>
      <c r="FI270" s="38"/>
      <c r="FJ270" s="38"/>
      <c r="FK270" s="38"/>
      <c r="FL270" s="38"/>
      <c r="FM270" s="38"/>
      <c r="FN270" s="38"/>
      <c r="FO270" s="38"/>
      <c r="FP270" s="38"/>
      <c r="FQ270" s="38"/>
      <c r="FR270" s="38"/>
      <c r="FS270" s="38"/>
      <c r="FT270" s="38"/>
      <c r="FU270" s="38"/>
      <c r="FV270" s="38"/>
      <c r="FW270" s="38"/>
      <c r="FX270" s="38"/>
      <c r="FY270" s="38"/>
      <c r="FZ270" s="38"/>
      <c r="GA270" s="38"/>
      <c r="GB270" s="38"/>
      <c r="GC270" s="38"/>
      <c r="GD270" s="38"/>
      <c r="GE270" s="38"/>
      <c r="GF270" s="38"/>
      <c r="GG270" s="38"/>
      <c r="GH270" s="38"/>
      <c r="GI270" s="38"/>
      <c r="GJ270" s="38"/>
      <c r="GK270" s="38"/>
      <c r="GL270" s="38"/>
      <c r="GM270" s="38"/>
      <c r="GN270" s="38"/>
      <c r="GO270" s="38"/>
      <c r="GP270" s="38"/>
      <c r="GQ270" s="38"/>
      <c r="GR270" s="38"/>
      <c r="GS270" s="38"/>
      <c r="GT270" s="38"/>
      <c r="GU270" s="38"/>
      <c r="GV270" s="38"/>
      <c r="GW270" s="38"/>
      <c r="GX270" s="38"/>
      <c r="GY270" s="38"/>
      <c r="GZ270" s="38"/>
      <c r="HA270" s="38"/>
      <c r="HB270" s="38"/>
      <c r="HC270" s="38"/>
      <c r="HD270" s="38"/>
      <c r="HE270" s="38"/>
      <c r="HF270" s="38"/>
      <c r="HG270" s="38"/>
      <c r="HH270" s="38"/>
      <c r="HI270" s="38"/>
      <c r="HJ270" s="38"/>
      <c r="HK270" s="38"/>
      <c r="HL270" s="38"/>
      <c r="HM270" s="38"/>
      <c r="HN270" s="38"/>
      <c r="HO270" s="38"/>
      <c r="HP270" s="38"/>
      <c r="HQ270" s="37"/>
      <c r="HR270" s="37"/>
      <c r="HS270" s="37"/>
      <c r="HT270" s="37"/>
      <c r="HU270" s="25"/>
      <c r="HV270" s="37"/>
      <c r="HW270" s="37"/>
    </row>
    <row r="271" spans="1:231" x14ac:dyDescent="0.25">
      <c r="A271" s="14" t="s">
        <v>726</v>
      </c>
      <c r="B271" s="15" t="s">
        <v>86</v>
      </c>
      <c r="C271" s="16" t="s">
        <v>28</v>
      </c>
      <c r="D271" s="48"/>
      <c r="E271" s="18"/>
      <c r="F271" s="18" t="s">
        <v>727</v>
      </c>
      <c r="G271" s="16"/>
      <c r="H271" s="19">
        <v>43985</v>
      </c>
      <c r="I271" s="19">
        <v>44028</v>
      </c>
      <c r="J271" s="40">
        <v>44032</v>
      </c>
      <c r="K271" s="41">
        <v>2650</v>
      </c>
      <c r="L271" s="22" t="s">
        <v>120</v>
      </c>
      <c r="M271" s="23"/>
      <c r="N271" s="24"/>
      <c r="O271" s="22">
        <v>500</v>
      </c>
      <c r="P271" s="25" t="s">
        <v>728</v>
      </c>
      <c r="Q271" s="23"/>
      <c r="R271" s="26"/>
      <c r="S271" s="27">
        <v>1500</v>
      </c>
      <c r="T271" s="28"/>
      <c r="U271" s="23"/>
      <c r="V271" s="25"/>
      <c r="W271" s="27"/>
      <c r="X271" s="28"/>
      <c r="Y271" s="23"/>
      <c r="Z271" s="25"/>
      <c r="AB271" s="28"/>
      <c r="AC271" s="23"/>
      <c r="AD271" s="25"/>
      <c r="AE271" s="22"/>
      <c r="AF271" s="27"/>
      <c r="AG271" s="29">
        <f t="shared" si="9"/>
        <v>2000</v>
      </c>
      <c r="AH271" s="22">
        <f t="shared" si="8"/>
        <v>650</v>
      </c>
      <c r="AI271" s="30" t="s">
        <v>34</v>
      </c>
      <c r="AJ271" s="25" t="s">
        <v>51</v>
      </c>
      <c r="AK271" s="25" t="s">
        <v>225</v>
      </c>
      <c r="AL271" s="25" t="s">
        <v>729</v>
      </c>
      <c r="AM271" s="25" t="s">
        <v>546</v>
      </c>
      <c r="AN271" s="25" t="s">
        <v>730</v>
      </c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  <c r="BQ271" s="25"/>
      <c r="BR271" s="25"/>
      <c r="BS271" s="25"/>
      <c r="BT271" s="25"/>
      <c r="BU271" s="25"/>
      <c r="BV271" s="25"/>
      <c r="BW271" s="25"/>
      <c r="BX271" s="25"/>
      <c r="BY271" s="25"/>
      <c r="BZ271" s="25"/>
      <c r="CA271" s="25"/>
      <c r="CB271" s="25"/>
      <c r="CC271" s="25"/>
      <c r="CD271" s="25"/>
      <c r="CE271" s="25"/>
      <c r="CF271" s="25"/>
      <c r="CG271" s="25"/>
      <c r="CH271" s="25"/>
      <c r="CI271" s="25"/>
      <c r="CJ271" s="25"/>
      <c r="CK271" s="25"/>
      <c r="CL271" s="25"/>
      <c r="CM271" s="25"/>
      <c r="CN271" s="25"/>
      <c r="CO271" s="25"/>
      <c r="CP271" s="25"/>
      <c r="CQ271" s="25"/>
      <c r="CR271" s="25"/>
      <c r="CS271" s="25"/>
      <c r="CT271" s="25"/>
      <c r="CU271" s="25"/>
      <c r="CV271" s="25"/>
      <c r="CW271" s="25"/>
      <c r="CX271" s="25"/>
      <c r="CY271" s="25"/>
      <c r="CZ271" s="25"/>
      <c r="DA271" s="25"/>
      <c r="DB271" s="25"/>
      <c r="DC271" s="25"/>
      <c r="DD271" s="25"/>
      <c r="DE271" s="25"/>
      <c r="DF271" s="25"/>
      <c r="DG271" s="25"/>
      <c r="DH271" s="25"/>
      <c r="DI271" s="25"/>
      <c r="DJ271" s="25"/>
      <c r="DK271" s="25"/>
      <c r="DL271" s="25"/>
      <c r="DM271" s="25"/>
      <c r="DN271" s="25"/>
      <c r="DO271" s="25"/>
      <c r="DP271" s="25"/>
      <c r="DQ271" s="25"/>
      <c r="DR271" s="25"/>
      <c r="DS271" s="25"/>
      <c r="DT271" s="25"/>
      <c r="DU271" s="25"/>
      <c r="DV271" s="25"/>
      <c r="DW271" s="25"/>
      <c r="DX271" s="25"/>
      <c r="DY271" s="25"/>
      <c r="DZ271" s="25"/>
      <c r="EA271" s="25"/>
      <c r="EB271" s="25"/>
      <c r="EC271" s="25"/>
      <c r="ED271" s="25"/>
      <c r="EE271" s="25"/>
      <c r="EF271" s="25"/>
      <c r="EG271" s="25"/>
      <c r="EH271" s="25"/>
      <c r="EI271" s="25"/>
      <c r="EJ271" s="25"/>
      <c r="EK271" s="25"/>
      <c r="EL271" s="25"/>
      <c r="EM271" s="25"/>
      <c r="EN271" s="25"/>
      <c r="EO271" s="25"/>
      <c r="EP271" s="25"/>
      <c r="EQ271" s="25"/>
      <c r="ER271" s="25"/>
      <c r="ES271" s="25"/>
      <c r="ET271" s="25"/>
      <c r="EU271" s="25"/>
      <c r="EV271" s="25"/>
      <c r="EW271" s="25"/>
      <c r="EX271" s="25"/>
      <c r="EY271" s="25"/>
      <c r="EZ271" s="25"/>
      <c r="FA271" s="25"/>
      <c r="FB271" s="25"/>
      <c r="FC271" s="25"/>
      <c r="FD271" s="25"/>
      <c r="FE271" s="25"/>
      <c r="FF271" s="25"/>
      <c r="FG271" s="25"/>
      <c r="FH271" s="25"/>
      <c r="FI271" s="25"/>
      <c r="FJ271" s="25"/>
      <c r="FK271" s="25"/>
      <c r="FL271" s="25"/>
      <c r="FM271" s="25"/>
      <c r="FN271" s="25"/>
      <c r="FO271" s="25"/>
      <c r="FP271" s="25"/>
      <c r="FQ271" s="25"/>
      <c r="FR271" s="25"/>
      <c r="FS271" s="25"/>
      <c r="FT271" s="25"/>
      <c r="FU271" s="25"/>
      <c r="FV271" s="25"/>
      <c r="FW271" s="25"/>
      <c r="FX271" s="25"/>
      <c r="FY271" s="25"/>
      <c r="FZ271" s="25"/>
      <c r="GA271" s="25"/>
      <c r="GB271" s="25"/>
      <c r="GC271" s="25"/>
      <c r="GD271" s="25"/>
      <c r="GE271" s="25"/>
      <c r="GF271" s="25"/>
      <c r="GG271" s="25"/>
      <c r="GH271" s="25"/>
      <c r="GI271" s="25"/>
      <c r="GJ271" s="25"/>
      <c r="GK271" s="25"/>
      <c r="GL271" s="25"/>
      <c r="GM271" s="25"/>
      <c r="GN271" s="25"/>
      <c r="GO271" s="25"/>
      <c r="GP271" s="25"/>
      <c r="GQ271" s="25"/>
      <c r="GR271" s="25"/>
      <c r="GS271" s="25"/>
      <c r="GT271" s="25"/>
      <c r="GU271" s="25"/>
      <c r="GV271" s="25"/>
      <c r="GW271" s="25"/>
      <c r="GX271" s="25"/>
      <c r="GY271" s="25"/>
      <c r="GZ271" s="25"/>
      <c r="HA271" s="25"/>
      <c r="HB271" s="25"/>
      <c r="HC271" s="25"/>
      <c r="HD271" s="25"/>
      <c r="HE271" s="25"/>
      <c r="HF271" s="25"/>
      <c r="HG271" s="25"/>
      <c r="HH271" s="25"/>
      <c r="HI271" s="25"/>
      <c r="HJ271" s="25"/>
      <c r="HK271" s="25"/>
      <c r="HL271" s="25"/>
      <c r="HM271" s="25"/>
      <c r="HN271" s="25"/>
      <c r="HO271" s="25"/>
      <c r="HP271" s="25"/>
      <c r="HQ271" s="25"/>
      <c r="HR271" s="25"/>
      <c r="HS271" s="25"/>
      <c r="HT271" s="25"/>
      <c r="HU271" s="25"/>
    </row>
    <row r="272" spans="1:231" x14ac:dyDescent="0.25">
      <c r="A272" s="14" t="s">
        <v>731</v>
      </c>
      <c r="B272" s="15" t="s">
        <v>86</v>
      </c>
      <c r="C272" s="16" t="s">
        <v>53</v>
      </c>
      <c r="D272" s="48"/>
      <c r="E272" s="18"/>
      <c r="F272" s="18" t="s">
        <v>70</v>
      </c>
      <c r="G272" s="15"/>
      <c r="H272" s="19">
        <v>43985</v>
      </c>
      <c r="I272" s="19">
        <v>44025</v>
      </c>
      <c r="J272" s="40">
        <v>44032</v>
      </c>
      <c r="K272" s="41">
        <v>2650</v>
      </c>
      <c r="L272" s="22" t="s">
        <v>120</v>
      </c>
      <c r="M272" s="23"/>
      <c r="N272" s="24"/>
      <c r="O272" s="22">
        <v>500</v>
      </c>
      <c r="P272" s="25" t="s">
        <v>728</v>
      </c>
      <c r="Q272" s="23"/>
      <c r="R272" s="26"/>
      <c r="S272" s="27">
        <v>1150</v>
      </c>
      <c r="T272" s="28"/>
      <c r="U272" s="23"/>
      <c r="V272" s="25"/>
      <c r="W272" s="27"/>
      <c r="X272" s="28"/>
      <c r="Y272" s="23"/>
      <c r="Z272" s="25"/>
      <c r="AB272" s="28"/>
      <c r="AC272" s="23"/>
      <c r="AD272" s="25"/>
      <c r="AE272" s="22"/>
      <c r="AF272" s="27"/>
      <c r="AG272" s="29">
        <f t="shared" si="9"/>
        <v>1650</v>
      </c>
      <c r="AH272" s="22">
        <f t="shared" si="8"/>
        <v>1000</v>
      </c>
      <c r="AI272" s="30" t="s">
        <v>34</v>
      </c>
      <c r="AJ272" s="25" t="s">
        <v>297</v>
      </c>
      <c r="AK272" s="25" t="s">
        <v>66</v>
      </c>
      <c r="AL272" s="25" t="s">
        <v>732</v>
      </c>
      <c r="AM272" s="25" t="s">
        <v>445</v>
      </c>
      <c r="AN272" s="25" t="s">
        <v>73</v>
      </c>
      <c r="AO272" s="25" t="s">
        <v>58</v>
      </c>
      <c r="AP272" s="25" t="s">
        <v>733</v>
      </c>
      <c r="AQ272" s="25" t="s">
        <v>734</v>
      </c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  <c r="BQ272" s="25"/>
      <c r="BR272" s="25"/>
      <c r="BS272" s="25"/>
      <c r="BT272" s="25"/>
      <c r="BU272" s="25"/>
      <c r="BV272" s="25"/>
      <c r="BW272" s="25"/>
      <c r="BX272" s="25"/>
      <c r="BY272" s="25"/>
      <c r="BZ272" s="25"/>
      <c r="CA272" s="25"/>
      <c r="CB272" s="25"/>
      <c r="CC272" s="25"/>
      <c r="CD272" s="25"/>
      <c r="CE272" s="25"/>
      <c r="CF272" s="25"/>
      <c r="CG272" s="25"/>
      <c r="CH272" s="25"/>
      <c r="CI272" s="25"/>
      <c r="CJ272" s="25"/>
      <c r="CK272" s="25"/>
      <c r="CL272" s="25"/>
      <c r="CM272" s="25"/>
      <c r="CN272" s="25"/>
      <c r="CO272" s="25"/>
      <c r="CP272" s="25"/>
      <c r="CQ272" s="25"/>
      <c r="CR272" s="25"/>
      <c r="CS272" s="25"/>
      <c r="CT272" s="25"/>
      <c r="CU272" s="25"/>
      <c r="CV272" s="25"/>
      <c r="CW272" s="25"/>
      <c r="CX272" s="25"/>
      <c r="CY272" s="25"/>
      <c r="CZ272" s="25"/>
      <c r="DA272" s="25"/>
      <c r="DB272" s="25"/>
      <c r="DC272" s="25"/>
      <c r="DD272" s="25"/>
      <c r="DE272" s="25"/>
      <c r="DF272" s="25"/>
      <c r="DG272" s="25"/>
      <c r="DH272" s="25"/>
      <c r="DI272" s="25"/>
      <c r="DJ272" s="25"/>
      <c r="DK272" s="25"/>
      <c r="DL272" s="25"/>
      <c r="DM272" s="25"/>
      <c r="DN272" s="25"/>
      <c r="DO272" s="25"/>
      <c r="DP272" s="25"/>
      <c r="DQ272" s="25"/>
      <c r="DR272" s="25"/>
      <c r="DS272" s="25"/>
      <c r="DT272" s="25"/>
      <c r="DU272" s="25"/>
      <c r="DV272" s="25"/>
      <c r="DW272" s="25"/>
      <c r="DX272" s="25"/>
      <c r="DY272" s="25"/>
      <c r="DZ272" s="25"/>
      <c r="EA272" s="25"/>
      <c r="EB272" s="25"/>
      <c r="EC272" s="25"/>
      <c r="ED272" s="25"/>
      <c r="EE272" s="25"/>
      <c r="EF272" s="25"/>
      <c r="EG272" s="25"/>
      <c r="EH272" s="25"/>
      <c r="EI272" s="25"/>
      <c r="EJ272" s="25"/>
      <c r="EK272" s="25"/>
      <c r="EL272" s="25"/>
      <c r="EM272" s="25"/>
      <c r="EN272" s="25"/>
      <c r="EO272" s="25"/>
      <c r="EP272" s="25"/>
      <c r="EQ272" s="25"/>
      <c r="ER272" s="25"/>
      <c r="ES272" s="25"/>
      <c r="ET272" s="25"/>
      <c r="EU272" s="25"/>
      <c r="EV272" s="25"/>
      <c r="EW272" s="25"/>
      <c r="EX272" s="25"/>
      <c r="EY272" s="25"/>
      <c r="EZ272" s="25"/>
      <c r="FA272" s="25"/>
      <c r="FB272" s="25"/>
      <c r="FC272" s="25"/>
      <c r="FD272" s="25"/>
      <c r="FE272" s="25"/>
      <c r="FF272" s="25"/>
      <c r="FG272" s="25"/>
      <c r="FH272" s="25"/>
      <c r="FI272" s="25"/>
      <c r="FJ272" s="25"/>
      <c r="FK272" s="25"/>
      <c r="FL272" s="25"/>
      <c r="FM272" s="25"/>
      <c r="FN272" s="25"/>
      <c r="FO272" s="25"/>
      <c r="FP272" s="25"/>
      <c r="FQ272" s="25"/>
      <c r="FR272" s="25"/>
      <c r="FS272" s="25"/>
      <c r="FT272" s="25"/>
      <c r="FU272" s="25"/>
      <c r="FV272" s="25"/>
      <c r="FW272" s="25"/>
      <c r="FX272" s="25"/>
      <c r="FY272" s="25"/>
      <c r="FZ272" s="25"/>
      <c r="GA272" s="25"/>
      <c r="GB272" s="25"/>
      <c r="GC272" s="25"/>
      <c r="GD272" s="25"/>
      <c r="GE272" s="25"/>
      <c r="GF272" s="25"/>
      <c r="GG272" s="25"/>
      <c r="GH272" s="25"/>
      <c r="GI272" s="25"/>
      <c r="GJ272" s="25"/>
      <c r="GK272" s="25"/>
      <c r="GL272" s="25"/>
      <c r="GM272" s="25"/>
      <c r="GN272" s="25"/>
      <c r="GO272" s="25"/>
      <c r="GP272" s="25"/>
      <c r="GQ272" s="25"/>
      <c r="GR272" s="25"/>
      <c r="GS272" s="25"/>
      <c r="GT272" s="25"/>
      <c r="GU272" s="25"/>
      <c r="GV272" s="25"/>
      <c r="GW272" s="25"/>
      <c r="GX272" s="25"/>
      <c r="GY272" s="25"/>
      <c r="GZ272" s="25"/>
      <c r="HA272" s="25"/>
      <c r="HB272" s="25"/>
      <c r="HC272" s="25"/>
      <c r="HD272" s="25"/>
      <c r="HE272" s="25"/>
      <c r="HF272" s="25"/>
      <c r="HG272" s="25"/>
      <c r="HH272" s="25"/>
      <c r="HI272" s="25"/>
      <c r="HJ272" s="25"/>
      <c r="HK272" s="25"/>
      <c r="HL272" s="25"/>
      <c r="HM272" s="25"/>
      <c r="HN272" s="25"/>
      <c r="HO272" s="25"/>
      <c r="HP272" s="25"/>
      <c r="HQ272" s="25"/>
      <c r="HR272" s="25"/>
      <c r="HS272" s="25"/>
      <c r="HT272" s="25"/>
      <c r="HU272" s="25"/>
      <c r="HV272" s="25"/>
      <c r="HW272" s="25"/>
    </row>
    <row r="273" spans="1:231" s="25" customFormat="1" x14ac:dyDescent="0.25">
      <c r="A273" s="14" t="s">
        <v>735</v>
      </c>
      <c r="B273" s="15" t="s">
        <v>86</v>
      </c>
      <c r="C273" s="16" t="s">
        <v>28</v>
      </c>
      <c r="D273" s="48"/>
      <c r="E273" s="18"/>
      <c r="F273" s="18" t="s">
        <v>48</v>
      </c>
      <c r="G273" s="15"/>
      <c r="H273" s="19">
        <v>43985</v>
      </c>
      <c r="I273" s="19">
        <v>44019</v>
      </c>
      <c r="J273" s="40">
        <v>44025</v>
      </c>
      <c r="K273" s="41">
        <v>2650</v>
      </c>
      <c r="L273" s="22" t="s">
        <v>120</v>
      </c>
      <c r="M273" s="23"/>
      <c r="N273" s="24"/>
      <c r="O273" s="22">
        <v>500</v>
      </c>
      <c r="P273" s="25" t="s">
        <v>728</v>
      </c>
      <c r="Q273" s="23"/>
      <c r="R273" s="26"/>
      <c r="S273" s="27">
        <v>1400</v>
      </c>
      <c r="T273" s="28"/>
      <c r="U273" s="23"/>
      <c r="W273" s="27"/>
      <c r="X273" s="28"/>
      <c r="Y273" s="23"/>
      <c r="AA273" s="27"/>
      <c r="AB273" s="28"/>
      <c r="AC273" s="23"/>
      <c r="AE273" s="22"/>
      <c r="AF273" s="27"/>
      <c r="AG273" s="29">
        <f t="shared" si="9"/>
        <v>1900</v>
      </c>
      <c r="AH273" s="22">
        <f t="shared" si="8"/>
        <v>750</v>
      </c>
      <c r="AI273" s="30" t="s">
        <v>34</v>
      </c>
      <c r="AJ273" s="25" t="s">
        <v>35</v>
      </c>
      <c r="AK273" s="25" t="s">
        <v>736</v>
      </c>
      <c r="AL273" s="25" t="s">
        <v>225</v>
      </c>
      <c r="AM273" s="25" t="s">
        <v>436</v>
      </c>
      <c r="AN273" s="25" t="s">
        <v>229</v>
      </c>
      <c r="HV273" s="37"/>
      <c r="HW273" s="37"/>
    </row>
    <row r="274" spans="1:231" x14ac:dyDescent="0.25">
      <c r="A274" s="14" t="s">
        <v>737</v>
      </c>
      <c r="B274" s="15" t="s">
        <v>86</v>
      </c>
      <c r="C274" s="16" t="s">
        <v>28</v>
      </c>
      <c r="D274" s="48"/>
      <c r="E274" s="48"/>
      <c r="F274" s="18" t="s">
        <v>87</v>
      </c>
      <c r="G274" s="15" t="s">
        <v>267</v>
      </c>
      <c r="H274" s="19">
        <v>43903</v>
      </c>
      <c r="I274" s="19">
        <v>43998</v>
      </c>
      <c r="J274" s="40">
        <v>44004</v>
      </c>
      <c r="K274" s="41">
        <v>2650</v>
      </c>
      <c r="L274" s="22" t="s">
        <v>120</v>
      </c>
      <c r="M274" s="33">
        <v>9</v>
      </c>
      <c r="N274" s="19">
        <v>43951</v>
      </c>
      <c r="O274" s="22">
        <v>500</v>
      </c>
      <c r="P274" s="15" t="s">
        <v>728</v>
      </c>
      <c r="Q274" s="33">
        <v>827</v>
      </c>
      <c r="R274" s="34">
        <v>43978</v>
      </c>
      <c r="S274" s="35">
        <v>1200</v>
      </c>
      <c r="T274" s="28"/>
      <c r="U274" s="23"/>
      <c r="V274" s="25"/>
      <c r="W274" s="27"/>
      <c r="X274" s="28"/>
      <c r="Y274" s="23"/>
      <c r="Z274" s="25"/>
      <c r="AB274" s="28"/>
      <c r="AC274" s="23"/>
      <c r="AD274" s="25"/>
      <c r="AE274" s="22"/>
      <c r="AF274" s="27"/>
      <c r="AG274" s="29">
        <f t="shared" si="9"/>
        <v>1700</v>
      </c>
      <c r="AH274" s="22">
        <f t="shared" si="8"/>
        <v>950</v>
      </c>
      <c r="AI274" s="36" t="s">
        <v>34</v>
      </c>
      <c r="AJ274" s="37" t="s">
        <v>35</v>
      </c>
      <c r="AK274" s="37" t="s">
        <v>504</v>
      </c>
      <c r="CM274" s="25"/>
      <c r="CN274" s="25"/>
      <c r="CO274" s="25"/>
      <c r="CP274" s="25"/>
      <c r="CQ274" s="25"/>
      <c r="CR274" s="25"/>
      <c r="CS274" s="25"/>
      <c r="CT274" s="25"/>
      <c r="CU274" s="25"/>
      <c r="CV274" s="25"/>
      <c r="CW274" s="25"/>
      <c r="CX274" s="25"/>
      <c r="CY274" s="25"/>
      <c r="CZ274" s="25"/>
      <c r="DA274" s="25"/>
      <c r="DB274" s="25"/>
      <c r="DC274" s="25"/>
      <c r="DD274" s="25"/>
      <c r="DE274" s="25"/>
      <c r="DF274" s="25"/>
      <c r="DG274" s="25"/>
      <c r="DH274" s="25"/>
      <c r="DI274" s="25"/>
      <c r="DJ274" s="25"/>
      <c r="DK274" s="25"/>
      <c r="DL274" s="25"/>
      <c r="DM274" s="25"/>
      <c r="DN274" s="25"/>
      <c r="DO274" s="25"/>
      <c r="DP274" s="25"/>
      <c r="DQ274" s="25"/>
      <c r="DR274" s="25"/>
      <c r="DS274" s="25"/>
      <c r="DT274" s="25"/>
      <c r="DU274" s="25"/>
      <c r="DV274" s="25"/>
      <c r="DW274" s="25"/>
      <c r="DX274" s="25"/>
      <c r="DY274" s="25"/>
      <c r="DZ274" s="25"/>
      <c r="EA274" s="25"/>
      <c r="EB274" s="25"/>
      <c r="EC274" s="25"/>
      <c r="ED274" s="25"/>
      <c r="EE274" s="25"/>
      <c r="EF274" s="25"/>
      <c r="EG274" s="25"/>
      <c r="EH274" s="25"/>
      <c r="EI274" s="25"/>
      <c r="EJ274" s="25"/>
      <c r="EK274" s="25"/>
      <c r="EL274" s="25"/>
      <c r="EM274" s="25"/>
      <c r="EN274" s="25"/>
      <c r="EO274" s="25"/>
      <c r="EP274" s="25"/>
      <c r="EQ274" s="25"/>
      <c r="ER274" s="25"/>
      <c r="ES274" s="25"/>
      <c r="ET274" s="25"/>
      <c r="EU274" s="25"/>
      <c r="EV274" s="25"/>
      <c r="EW274" s="25"/>
      <c r="EX274" s="25"/>
      <c r="EY274" s="25"/>
      <c r="EZ274" s="25"/>
      <c r="FA274" s="25"/>
      <c r="FB274" s="25"/>
      <c r="FC274" s="25"/>
      <c r="FD274" s="25"/>
      <c r="FE274" s="25"/>
      <c r="FF274" s="25"/>
      <c r="FG274" s="25"/>
      <c r="FH274" s="25"/>
      <c r="FI274" s="25"/>
      <c r="FJ274" s="25"/>
      <c r="FK274" s="25"/>
      <c r="FL274" s="25"/>
      <c r="FM274" s="25"/>
      <c r="FN274" s="25"/>
      <c r="FO274" s="25"/>
      <c r="FP274" s="25"/>
      <c r="FQ274" s="25"/>
      <c r="FR274" s="25"/>
      <c r="FS274" s="25"/>
      <c r="FT274" s="25"/>
      <c r="FU274" s="25"/>
      <c r="FV274" s="25"/>
      <c r="FW274" s="25"/>
      <c r="FX274" s="25"/>
      <c r="FY274" s="25"/>
      <c r="FZ274" s="25"/>
      <c r="GA274" s="25"/>
      <c r="GB274" s="25"/>
      <c r="GC274" s="25"/>
      <c r="GD274" s="25"/>
      <c r="GE274" s="25"/>
      <c r="GF274" s="25"/>
      <c r="GG274" s="25"/>
      <c r="GH274" s="25"/>
      <c r="GI274" s="25"/>
      <c r="GJ274" s="25"/>
      <c r="GK274" s="25"/>
      <c r="GL274" s="25"/>
      <c r="GM274" s="25"/>
      <c r="GN274" s="25"/>
      <c r="GO274" s="25"/>
      <c r="GP274" s="25"/>
      <c r="GQ274" s="25"/>
      <c r="GR274" s="25"/>
      <c r="GS274" s="25"/>
      <c r="GT274" s="25"/>
      <c r="GU274" s="25"/>
      <c r="GV274" s="25"/>
      <c r="GW274" s="25"/>
      <c r="GX274" s="25"/>
      <c r="GY274" s="25"/>
      <c r="GZ274" s="25"/>
      <c r="HA274" s="25"/>
      <c r="HB274" s="25"/>
      <c r="HC274" s="25"/>
      <c r="HD274" s="25"/>
      <c r="HE274" s="25"/>
      <c r="HF274" s="25"/>
      <c r="HG274" s="25"/>
      <c r="HH274" s="25"/>
      <c r="HI274" s="25"/>
      <c r="HJ274" s="25"/>
      <c r="HK274" s="25"/>
      <c r="HL274" s="25"/>
      <c r="HM274" s="25"/>
      <c r="HN274" s="25"/>
      <c r="HO274" s="25"/>
      <c r="HP274" s="25"/>
      <c r="HQ274" s="25"/>
      <c r="HR274" s="25"/>
      <c r="HS274" s="25"/>
      <c r="HT274" s="25"/>
      <c r="HV274" s="25"/>
      <c r="HW274" s="25"/>
    </row>
    <row r="275" spans="1:231" x14ac:dyDescent="0.25">
      <c r="A275" s="14" t="s">
        <v>738</v>
      </c>
      <c r="B275" s="15" t="s">
        <v>86</v>
      </c>
      <c r="C275" s="16" t="s">
        <v>28</v>
      </c>
      <c r="D275" s="48"/>
      <c r="E275" s="48"/>
      <c r="F275" s="18" t="s">
        <v>87</v>
      </c>
      <c r="G275" s="15" t="s">
        <v>267</v>
      </c>
      <c r="H275" s="19">
        <v>43903</v>
      </c>
      <c r="I275" s="19">
        <v>43997</v>
      </c>
      <c r="J275" s="40">
        <v>44004</v>
      </c>
      <c r="K275" s="41">
        <v>2650</v>
      </c>
      <c r="L275" s="22" t="s">
        <v>120</v>
      </c>
      <c r="M275" s="33">
        <v>9</v>
      </c>
      <c r="N275" s="19">
        <v>43951</v>
      </c>
      <c r="O275" s="22">
        <v>500</v>
      </c>
      <c r="P275" s="15" t="s">
        <v>728</v>
      </c>
      <c r="Q275" s="33">
        <v>845</v>
      </c>
      <c r="R275" s="34">
        <v>43978</v>
      </c>
      <c r="S275" s="35">
        <v>1750</v>
      </c>
      <c r="T275" s="28"/>
      <c r="U275" s="23"/>
      <c r="V275" s="25"/>
      <c r="W275" s="27"/>
      <c r="X275" s="28"/>
      <c r="Y275" s="23"/>
      <c r="Z275" s="25"/>
      <c r="AB275" s="28"/>
      <c r="AC275" s="23"/>
      <c r="AD275" s="25"/>
      <c r="AE275" s="22"/>
      <c r="AF275" s="27"/>
      <c r="AG275" s="29">
        <f t="shared" si="9"/>
        <v>2250</v>
      </c>
      <c r="AH275" s="22">
        <f t="shared" si="8"/>
        <v>400</v>
      </c>
      <c r="AI275" s="36" t="s">
        <v>34</v>
      </c>
      <c r="AJ275" s="37" t="s">
        <v>35</v>
      </c>
      <c r="AK275" s="37" t="s">
        <v>736</v>
      </c>
      <c r="AL275" s="37" t="s">
        <v>211</v>
      </c>
      <c r="CM275" s="25"/>
      <c r="CN275" s="25"/>
      <c r="CO275" s="25"/>
      <c r="CP275" s="25"/>
      <c r="CQ275" s="25"/>
      <c r="CR275" s="25"/>
      <c r="CS275" s="25"/>
      <c r="CT275" s="25"/>
      <c r="CU275" s="25"/>
      <c r="CV275" s="25"/>
      <c r="CW275" s="25"/>
      <c r="CX275" s="25"/>
      <c r="CY275" s="25"/>
      <c r="CZ275" s="25"/>
      <c r="DA275" s="25"/>
      <c r="DB275" s="25"/>
      <c r="DC275" s="25"/>
      <c r="DD275" s="25"/>
      <c r="DE275" s="25"/>
      <c r="DF275" s="25"/>
      <c r="DG275" s="25"/>
      <c r="DH275" s="25"/>
      <c r="DI275" s="25"/>
      <c r="DJ275" s="25"/>
      <c r="DK275" s="25"/>
      <c r="DL275" s="25"/>
      <c r="DM275" s="25"/>
      <c r="DN275" s="25"/>
      <c r="DO275" s="25"/>
      <c r="DP275" s="25"/>
      <c r="DQ275" s="25"/>
      <c r="DR275" s="25"/>
      <c r="DS275" s="25"/>
      <c r="DT275" s="25"/>
      <c r="DU275" s="25"/>
      <c r="DV275" s="25"/>
      <c r="DW275" s="25"/>
      <c r="DX275" s="25"/>
      <c r="DY275" s="25"/>
      <c r="DZ275" s="25"/>
      <c r="EA275" s="25"/>
      <c r="EB275" s="25"/>
      <c r="EC275" s="25"/>
      <c r="ED275" s="25"/>
      <c r="EE275" s="25"/>
      <c r="EF275" s="25"/>
      <c r="EG275" s="25"/>
      <c r="EH275" s="25"/>
      <c r="EI275" s="25"/>
      <c r="EJ275" s="25"/>
      <c r="EK275" s="25"/>
      <c r="EL275" s="25"/>
      <c r="EM275" s="25"/>
      <c r="EN275" s="25"/>
      <c r="EO275" s="25"/>
      <c r="EP275" s="25"/>
      <c r="EQ275" s="25"/>
      <c r="ER275" s="25"/>
      <c r="ES275" s="25"/>
      <c r="ET275" s="25"/>
      <c r="EU275" s="25"/>
      <c r="EV275" s="25"/>
      <c r="EW275" s="25"/>
      <c r="EX275" s="25"/>
      <c r="EY275" s="25"/>
      <c r="EZ275" s="25"/>
      <c r="FA275" s="25"/>
      <c r="FB275" s="25"/>
      <c r="FC275" s="25"/>
      <c r="FD275" s="25"/>
      <c r="FE275" s="25"/>
      <c r="FF275" s="25"/>
      <c r="FG275" s="25"/>
      <c r="FH275" s="25"/>
      <c r="FI275" s="25"/>
      <c r="FJ275" s="25"/>
      <c r="FK275" s="25"/>
      <c r="FL275" s="25"/>
      <c r="FM275" s="25"/>
      <c r="FN275" s="25"/>
      <c r="FO275" s="25"/>
      <c r="FP275" s="25"/>
      <c r="FQ275" s="25"/>
      <c r="FR275" s="25"/>
      <c r="FS275" s="25"/>
      <c r="FT275" s="25"/>
      <c r="FU275" s="25"/>
      <c r="FV275" s="25"/>
      <c r="FW275" s="25"/>
      <c r="FX275" s="25"/>
      <c r="FY275" s="25"/>
      <c r="FZ275" s="25"/>
      <c r="GA275" s="25"/>
      <c r="GB275" s="25"/>
      <c r="GC275" s="25"/>
      <c r="GD275" s="25"/>
      <c r="GE275" s="25"/>
      <c r="GF275" s="25"/>
      <c r="GG275" s="25"/>
      <c r="GH275" s="25"/>
      <c r="GI275" s="25"/>
      <c r="GJ275" s="25"/>
      <c r="GK275" s="25"/>
      <c r="GL275" s="25"/>
      <c r="GM275" s="25"/>
      <c r="GN275" s="25"/>
      <c r="GO275" s="25"/>
      <c r="GP275" s="25"/>
      <c r="GQ275" s="25"/>
      <c r="GR275" s="25"/>
      <c r="GS275" s="25"/>
      <c r="GT275" s="25"/>
      <c r="GU275" s="25"/>
      <c r="GV275" s="25"/>
      <c r="GW275" s="25"/>
      <c r="GX275" s="25"/>
      <c r="GY275" s="25"/>
      <c r="GZ275" s="25"/>
      <c r="HA275" s="25"/>
      <c r="HB275" s="25"/>
      <c r="HC275" s="25"/>
      <c r="HD275" s="25"/>
      <c r="HE275" s="25"/>
      <c r="HF275" s="25"/>
      <c r="HG275" s="25"/>
      <c r="HH275" s="25"/>
      <c r="HI275" s="25"/>
      <c r="HJ275" s="25"/>
      <c r="HK275" s="25"/>
      <c r="HL275" s="25"/>
      <c r="HM275" s="25"/>
      <c r="HN275" s="25"/>
      <c r="HO275" s="25"/>
      <c r="HP275" s="25"/>
      <c r="HQ275" s="25"/>
      <c r="HR275" s="25"/>
      <c r="HS275" s="25"/>
      <c r="HT275" s="25"/>
      <c r="HU275" s="25"/>
      <c r="HV275" s="25"/>
      <c r="HW275" s="25"/>
    </row>
    <row r="276" spans="1:231" x14ac:dyDescent="0.25">
      <c r="A276" s="14" t="s">
        <v>739</v>
      </c>
      <c r="B276" s="15" t="s">
        <v>86</v>
      </c>
      <c r="C276" s="16" t="s">
        <v>28</v>
      </c>
      <c r="D276" s="48"/>
      <c r="E276" s="16"/>
      <c r="F276" s="18" t="s">
        <v>48</v>
      </c>
      <c r="G276" s="15" t="s">
        <v>740</v>
      </c>
      <c r="H276" s="19">
        <v>43901</v>
      </c>
      <c r="I276" s="19">
        <v>43994</v>
      </c>
      <c r="J276" s="40">
        <v>43997</v>
      </c>
      <c r="K276" s="41">
        <v>2650</v>
      </c>
      <c r="L276" s="22" t="s">
        <v>120</v>
      </c>
      <c r="M276" s="33">
        <v>9</v>
      </c>
      <c r="N276" s="19">
        <v>43951</v>
      </c>
      <c r="O276" s="22">
        <v>500</v>
      </c>
      <c r="P276" s="15" t="s">
        <v>728</v>
      </c>
      <c r="Q276" s="33">
        <v>843</v>
      </c>
      <c r="R276" s="34">
        <v>43978</v>
      </c>
      <c r="S276" s="35">
        <v>1400</v>
      </c>
      <c r="T276" s="28"/>
      <c r="U276" s="23"/>
      <c r="V276" s="25"/>
      <c r="W276" s="27"/>
      <c r="X276" s="28"/>
      <c r="Y276" s="23"/>
      <c r="Z276" s="25"/>
      <c r="AB276" s="28"/>
      <c r="AC276" s="23"/>
      <c r="AD276" s="25"/>
      <c r="AE276" s="22"/>
      <c r="AF276" s="27"/>
      <c r="AG276" s="29">
        <f t="shared" si="9"/>
        <v>1900</v>
      </c>
      <c r="AH276" s="22">
        <f t="shared" si="8"/>
        <v>750</v>
      </c>
      <c r="AI276" s="36" t="s">
        <v>34</v>
      </c>
      <c r="AJ276" s="37" t="s">
        <v>35</v>
      </c>
      <c r="AK276" s="37" t="s">
        <v>546</v>
      </c>
      <c r="AL276" s="37" t="s">
        <v>211</v>
      </c>
      <c r="HU276" s="25"/>
      <c r="HV276" s="15"/>
      <c r="HW276" s="15"/>
    </row>
    <row r="277" spans="1:231" x14ac:dyDescent="0.25">
      <c r="A277" s="14" t="s">
        <v>741</v>
      </c>
      <c r="B277" s="15" t="s">
        <v>86</v>
      </c>
      <c r="C277" s="16" t="s">
        <v>28</v>
      </c>
      <c r="D277" s="48"/>
      <c r="E277" s="48"/>
      <c r="F277" s="18" t="s">
        <v>87</v>
      </c>
      <c r="G277" s="15" t="s">
        <v>267</v>
      </c>
      <c r="H277" s="19">
        <v>43903</v>
      </c>
      <c r="I277" s="19">
        <v>43998</v>
      </c>
      <c r="J277" s="40">
        <v>44004</v>
      </c>
      <c r="K277" s="41">
        <v>2650</v>
      </c>
      <c r="L277" s="22" t="s">
        <v>120</v>
      </c>
      <c r="M277" s="33">
        <v>9</v>
      </c>
      <c r="N277" s="19">
        <v>43951</v>
      </c>
      <c r="O277" s="22">
        <v>500</v>
      </c>
      <c r="P277" s="15" t="s">
        <v>728</v>
      </c>
      <c r="Q277" s="33">
        <v>844</v>
      </c>
      <c r="R277" s="34">
        <v>43978</v>
      </c>
      <c r="S277" s="35">
        <v>1500</v>
      </c>
      <c r="T277" s="28"/>
      <c r="U277" s="23"/>
      <c r="V277" s="25"/>
      <c r="W277" s="27"/>
      <c r="X277" s="28"/>
      <c r="Y277" s="23"/>
      <c r="Z277" s="25"/>
      <c r="AB277" s="28"/>
      <c r="AC277" s="23"/>
      <c r="AD277" s="25"/>
      <c r="AE277" s="22"/>
      <c r="AF277" s="27"/>
      <c r="AG277" s="29">
        <f t="shared" si="9"/>
        <v>2000</v>
      </c>
      <c r="AH277" s="22">
        <f t="shared" si="8"/>
        <v>650</v>
      </c>
      <c r="AI277" s="36" t="s">
        <v>34</v>
      </c>
      <c r="AJ277" s="37" t="s">
        <v>67</v>
      </c>
      <c r="AK277" s="37" t="s">
        <v>66</v>
      </c>
      <c r="CM277" s="25"/>
      <c r="CN277" s="25"/>
      <c r="CO277" s="25"/>
      <c r="CP277" s="25"/>
      <c r="CQ277" s="25"/>
      <c r="CR277" s="25"/>
      <c r="CS277" s="25"/>
      <c r="CT277" s="25"/>
      <c r="CU277" s="25"/>
      <c r="CV277" s="25"/>
      <c r="CW277" s="25"/>
      <c r="CX277" s="25"/>
      <c r="CY277" s="25"/>
      <c r="CZ277" s="25"/>
      <c r="DA277" s="25"/>
      <c r="DB277" s="25"/>
      <c r="DC277" s="25"/>
      <c r="DD277" s="25"/>
      <c r="DE277" s="25"/>
      <c r="DF277" s="25"/>
      <c r="DG277" s="25"/>
      <c r="DH277" s="25"/>
      <c r="DI277" s="25"/>
      <c r="DJ277" s="25"/>
      <c r="DK277" s="25"/>
      <c r="DL277" s="25"/>
      <c r="DM277" s="25"/>
      <c r="DN277" s="25"/>
      <c r="DO277" s="25"/>
      <c r="DP277" s="25"/>
      <c r="DQ277" s="25"/>
      <c r="DR277" s="25"/>
      <c r="DS277" s="25"/>
      <c r="DT277" s="25"/>
      <c r="DU277" s="25"/>
      <c r="DV277" s="25"/>
      <c r="DW277" s="25"/>
      <c r="DX277" s="25"/>
      <c r="DY277" s="25"/>
      <c r="DZ277" s="25"/>
      <c r="EA277" s="25"/>
      <c r="EB277" s="25"/>
      <c r="EC277" s="25"/>
      <c r="ED277" s="25"/>
      <c r="EE277" s="25"/>
      <c r="EF277" s="25"/>
      <c r="EG277" s="25"/>
      <c r="EH277" s="25"/>
      <c r="EI277" s="25"/>
      <c r="EJ277" s="25"/>
      <c r="EK277" s="25"/>
      <c r="EL277" s="25"/>
      <c r="EM277" s="25"/>
      <c r="EN277" s="25"/>
      <c r="EO277" s="25"/>
      <c r="EP277" s="25"/>
      <c r="EQ277" s="25"/>
      <c r="ER277" s="25"/>
      <c r="ES277" s="25"/>
      <c r="ET277" s="25"/>
      <c r="EU277" s="25"/>
      <c r="EV277" s="25"/>
      <c r="EW277" s="25"/>
      <c r="EX277" s="25"/>
      <c r="EY277" s="25"/>
      <c r="EZ277" s="25"/>
      <c r="FA277" s="25"/>
      <c r="FB277" s="25"/>
      <c r="FC277" s="25"/>
      <c r="FD277" s="25"/>
      <c r="FE277" s="25"/>
      <c r="FF277" s="25"/>
      <c r="FG277" s="25"/>
      <c r="FH277" s="25"/>
      <c r="FI277" s="25"/>
      <c r="FJ277" s="25"/>
      <c r="FK277" s="25"/>
      <c r="FL277" s="25"/>
      <c r="FM277" s="25"/>
      <c r="FN277" s="25"/>
      <c r="FO277" s="25"/>
      <c r="FP277" s="25"/>
      <c r="FQ277" s="25"/>
      <c r="FR277" s="25"/>
      <c r="FS277" s="25"/>
      <c r="FT277" s="25"/>
      <c r="FU277" s="25"/>
      <c r="FV277" s="25"/>
      <c r="FW277" s="25"/>
      <c r="FX277" s="25"/>
      <c r="FY277" s="25"/>
      <c r="FZ277" s="25"/>
      <c r="GA277" s="25"/>
      <c r="GB277" s="25"/>
      <c r="GC277" s="25"/>
      <c r="GD277" s="25"/>
      <c r="GE277" s="25"/>
      <c r="GF277" s="25"/>
      <c r="GG277" s="25"/>
      <c r="GH277" s="25"/>
      <c r="GI277" s="25"/>
      <c r="GJ277" s="25"/>
      <c r="GK277" s="25"/>
      <c r="GL277" s="25"/>
      <c r="GM277" s="25"/>
      <c r="GN277" s="25"/>
      <c r="GO277" s="25"/>
      <c r="GP277" s="25"/>
      <c r="GQ277" s="25"/>
      <c r="GR277" s="25"/>
      <c r="GS277" s="25"/>
      <c r="GT277" s="25"/>
      <c r="GU277" s="25"/>
      <c r="GV277" s="25"/>
      <c r="GW277" s="25"/>
      <c r="GX277" s="25"/>
      <c r="GY277" s="25"/>
      <c r="GZ277" s="25"/>
      <c r="HA277" s="25"/>
      <c r="HB277" s="25"/>
      <c r="HC277" s="25"/>
      <c r="HD277" s="25"/>
      <c r="HE277" s="25"/>
      <c r="HF277" s="25"/>
      <c r="HG277" s="25"/>
      <c r="HH277" s="25"/>
      <c r="HI277" s="25"/>
      <c r="HJ277" s="25"/>
      <c r="HK277" s="25"/>
      <c r="HL277" s="25"/>
      <c r="HM277" s="25"/>
      <c r="HN277" s="25"/>
      <c r="HO277" s="25"/>
      <c r="HP277" s="25"/>
      <c r="HQ277" s="25"/>
      <c r="HR277" s="25"/>
      <c r="HS277" s="25"/>
      <c r="HT277" s="25"/>
      <c r="HV277" s="25"/>
      <c r="HW277" s="25"/>
    </row>
    <row r="278" spans="1:231" x14ac:dyDescent="0.25">
      <c r="A278" s="14" t="s">
        <v>742</v>
      </c>
      <c r="B278" s="15" t="s">
        <v>86</v>
      </c>
      <c r="C278" s="16" t="s">
        <v>53</v>
      </c>
      <c r="D278" s="48"/>
      <c r="E278" s="18"/>
      <c r="F278" s="18"/>
      <c r="G278" s="39"/>
      <c r="H278" s="19">
        <v>43859</v>
      </c>
      <c r="I278" s="19">
        <v>43979</v>
      </c>
      <c r="J278" s="40">
        <v>43966</v>
      </c>
      <c r="K278" s="41">
        <v>2650</v>
      </c>
      <c r="L278" s="32" t="s">
        <v>173</v>
      </c>
      <c r="M278" s="33">
        <v>2</v>
      </c>
      <c r="N278" s="19">
        <v>43916</v>
      </c>
      <c r="O278" s="32">
        <v>700</v>
      </c>
      <c r="P278" s="15" t="s">
        <v>724</v>
      </c>
      <c r="Q278" s="33">
        <v>733</v>
      </c>
      <c r="R278" s="34">
        <v>43966</v>
      </c>
      <c r="S278" s="35">
        <v>1650</v>
      </c>
      <c r="T278" s="28"/>
      <c r="U278" s="23"/>
      <c r="V278" s="25"/>
      <c r="W278" s="27"/>
      <c r="X278" s="28"/>
      <c r="Y278" s="23"/>
      <c r="Z278" s="25"/>
      <c r="AB278" s="28"/>
      <c r="AC278" s="23"/>
      <c r="AD278" s="25"/>
      <c r="AE278" s="22"/>
      <c r="AF278" s="27"/>
      <c r="AG278" s="29">
        <f t="shared" si="9"/>
        <v>2350</v>
      </c>
      <c r="AH278" s="22">
        <f t="shared" si="8"/>
        <v>300</v>
      </c>
      <c r="AI278" s="36" t="s">
        <v>34</v>
      </c>
      <c r="AJ278" s="37" t="s">
        <v>743</v>
      </c>
      <c r="AK278" s="37" t="s">
        <v>66</v>
      </c>
      <c r="AL278" s="37" t="s">
        <v>448</v>
      </c>
      <c r="AM278" s="37" t="s">
        <v>744</v>
      </c>
      <c r="AN278" s="37" t="s">
        <v>745</v>
      </c>
      <c r="EB278" s="38"/>
      <c r="EC278" s="38"/>
      <c r="ED278" s="38"/>
      <c r="EE278" s="38"/>
      <c r="EF278" s="38"/>
      <c r="EG278" s="38"/>
      <c r="EH278" s="38"/>
      <c r="EI278" s="38"/>
      <c r="EJ278" s="38"/>
      <c r="EK278" s="38"/>
      <c r="EL278" s="38"/>
      <c r="EM278" s="38"/>
      <c r="EN278" s="38"/>
      <c r="EO278" s="38"/>
      <c r="EP278" s="38"/>
      <c r="EQ278" s="38"/>
      <c r="ER278" s="38"/>
      <c r="ES278" s="38"/>
      <c r="ET278" s="38"/>
      <c r="EU278" s="38"/>
      <c r="EV278" s="38"/>
      <c r="EW278" s="38"/>
      <c r="EX278" s="38"/>
      <c r="EY278" s="38"/>
      <c r="EZ278" s="38"/>
      <c r="FA278" s="38"/>
      <c r="FB278" s="38"/>
      <c r="FC278" s="38"/>
      <c r="FD278" s="38"/>
      <c r="FE278" s="38"/>
      <c r="FF278" s="38"/>
      <c r="FG278" s="38"/>
      <c r="FH278" s="38"/>
      <c r="FI278" s="38"/>
      <c r="FJ278" s="38"/>
      <c r="FK278" s="38"/>
      <c r="FL278" s="38"/>
      <c r="FM278" s="38"/>
      <c r="FN278" s="38"/>
      <c r="FO278" s="38"/>
      <c r="FP278" s="38"/>
      <c r="FQ278" s="38"/>
      <c r="FR278" s="38"/>
      <c r="FS278" s="38"/>
      <c r="FT278" s="38"/>
      <c r="FU278" s="38"/>
      <c r="FV278" s="38"/>
      <c r="FW278" s="38"/>
      <c r="FX278" s="38"/>
      <c r="FY278" s="38"/>
      <c r="FZ278" s="38"/>
      <c r="GA278" s="38"/>
      <c r="GB278" s="38"/>
      <c r="GC278" s="38"/>
      <c r="GD278" s="38"/>
      <c r="GE278" s="38"/>
      <c r="GF278" s="38"/>
      <c r="GG278" s="38"/>
      <c r="GH278" s="38"/>
      <c r="GI278" s="38"/>
      <c r="GJ278" s="38"/>
      <c r="GK278" s="38"/>
      <c r="GL278" s="38"/>
      <c r="GM278" s="38"/>
      <c r="GN278" s="38"/>
      <c r="GO278" s="38"/>
      <c r="GP278" s="38"/>
      <c r="GQ278" s="38"/>
      <c r="GR278" s="38"/>
      <c r="GS278" s="38"/>
      <c r="GT278" s="38"/>
      <c r="GU278" s="38"/>
      <c r="GV278" s="38"/>
      <c r="GW278" s="38"/>
      <c r="GX278" s="38"/>
      <c r="GY278" s="38"/>
      <c r="GZ278" s="38"/>
      <c r="HA278" s="38"/>
      <c r="HB278" s="38"/>
      <c r="HC278" s="38"/>
      <c r="HD278" s="38"/>
      <c r="HE278" s="38"/>
      <c r="HF278" s="38"/>
      <c r="HG278" s="38"/>
      <c r="HH278" s="38"/>
      <c r="HI278" s="38"/>
      <c r="HJ278" s="38"/>
      <c r="HK278" s="38"/>
      <c r="HL278" s="38"/>
      <c r="HM278" s="38"/>
      <c r="HN278" s="38"/>
      <c r="HO278" s="38"/>
      <c r="HP278" s="38"/>
      <c r="HQ278" s="38"/>
      <c r="HR278" s="38"/>
      <c r="HS278" s="38"/>
      <c r="HT278" s="38"/>
      <c r="HV278" s="25"/>
      <c r="HW278" s="25"/>
    </row>
    <row r="279" spans="1:231" s="25" customFormat="1" x14ac:dyDescent="0.25">
      <c r="A279" s="14" t="s">
        <v>746</v>
      </c>
      <c r="B279" s="15" t="s">
        <v>86</v>
      </c>
      <c r="C279" s="16" t="s">
        <v>53</v>
      </c>
      <c r="D279" s="48"/>
      <c r="E279" s="18"/>
      <c r="F279" s="18"/>
      <c r="G279" s="15"/>
      <c r="H279" s="19">
        <v>43859</v>
      </c>
      <c r="I279" s="19">
        <v>43955</v>
      </c>
      <c r="J279" s="40">
        <v>43949</v>
      </c>
      <c r="K279" s="41">
        <v>2650</v>
      </c>
      <c r="L279" s="22" t="s">
        <v>114</v>
      </c>
      <c r="M279" s="23"/>
      <c r="N279" s="24"/>
      <c r="O279" s="22">
        <v>800</v>
      </c>
      <c r="P279" s="15" t="s">
        <v>724</v>
      </c>
      <c r="Q279" s="33">
        <v>732</v>
      </c>
      <c r="R279" s="34">
        <v>43966</v>
      </c>
      <c r="S279" s="35">
        <v>1200</v>
      </c>
      <c r="T279" s="42"/>
      <c r="U279" s="33"/>
      <c r="V279" s="15"/>
      <c r="W279" s="35"/>
      <c r="X279" s="42"/>
      <c r="Y279" s="33"/>
      <c r="Z279" s="15"/>
      <c r="AA279" s="35"/>
      <c r="AB279" s="42"/>
      <c r="AC279" s="33"/>
      <c r="AD279" s="15"/>
      <c r="AE279" s="32"/>
      <c r="AF279" s="35"/>
      <c r="AG279" s="47">
        <f t="shared" si="9"/>
        <v>2000</v>
      </c>
      <c r="AH279" s="32">
        <f t="shared" si="8"/>
        <v>650</v>
      </c>
      <c r="AI279" s="36" t="s">
        <v>34</v>
      </c>
      <c r="AJ279" s="37" t="s">
        <v>152</v>
      </c>
      <c r="AK279" s="37" t="s">
        <v>56</v>
      </c>
      <c r="AL279" s="37" t="s">
        <v>747</v>
      </c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  <c r="BO279" s="37"/>
      <c r="BP279" s="37"/>
      <c r="BQ279" s="37"/>
      <c r="BR279" s="37"/>
      <c r="BS279" s="37"/>
      <c r="BT279" s="37"/>
      <c r="BU279" s="37"/>
      <c r="BV279" s="37"/>
      <c r="BW279" s="37"/>
      <c r="BX279" s="37"/>
      <c r="BY279" s="37"/>
      <c r="BZ279" s="37"/>
      <c r="CA279" s="37"/>
      <c r="CB279" s="37"/>
      <c r="CC279" s="37"/>
      <c r="CD279" s="37"/>
      <c r="CE279" s="37"/>
      <c r="CF279" s="37"/>
      <c r="CG279" s="37"/>
      <c r="CH279" s="37"/>
      <c r="CI279" s="37"/>
      <c r="CJ279" s="37"/>
      <c r="CK279" s="37"/>
      <c r="CL279" s="37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  <c r="DF279" s="15"/>
      <c r="DG279" s="15"/>
      <c r="DH279" s="15"/>
      <c r="DI279" s="15"/>
      <c r="DJ279" s="15"/>
      <c r="DK279" s="15"/>
      <c r="DL279" s="15"/>
      <c r="DM279" s="15"/>
      <c r="DN279" s="15"/>
      <c r="DO279" s="15"/>
      <c r="DP279" s="15"/>
      <c r="DQ279" s="15"/>
      <c r="DR279" s="15"/>
      <c r="DS279" s="15"/>
      <c r="DT279" s="15"/>
      <c r="DU279" s="15"/>
      <c r="DV279" s="15"/>
      <c r="DW279" s="15"/>
      <c r="DX279" s="15"/>
      <c r="DY279" s="15"/>
      <c r="DZ279" s="15"/>
      <c r="EA279" s="15"/>
      <c r="EB279" s="15"/>
      <c r="EC279" s="15"/>
      <c r="ED279" s="15"/>
      <c r="EE279" s="15"/>
      <c r="EF279" s="15"/>
      <c r="EG279" s="15"/>
      <c r="EH279" s="15"/>
      <c r="EI279" s="15"/>
      <c r="EJ279" s="15"/>
      <c r="EK279" s="15"/>
      <c r="EL279" s="15"/>
      <c r="EM279" s="15"/>
      <c r="EN279" s="15"/>
      <c r="EO279" s="15"/>
      <c r="EP279" s="15"/>
      <c r="EQ279" s="15"/>
      <c r="ER279" s="15"/>
      <c r="ES279" s="15"/>
      <c r="ET279" s="15"/>
      <c r="EU279" s="15"/>
      <c r="EV279" s="15"/>
      <c r="EW279" s="15"/>
      <c r="EX279" s="15"/>
      <c r="EY279" s="15"/>
      <c r="EZ279" s="15"/>
      <c r="FA279" s="15"/>
      <c r="FB279" s="15"/>
      <c r="FC279" s="15"/>
      <c r="FD279" s="15"/>
      <c r="FE279" s="15"/>
      <c r="FF279" s="15"/>
      <c r="FG279" s="15"/>
      <c r="FH279" s="15"/>
      <c r="FI279" s="15"/>
      <c r="FJ279" s="15"/>
      <c r="FK279" s="15"/>
      <c r="FL279" s="15"/>
      <c r="FM279" s="15"/>
      <c r="FN279" s="15"/>
      <c r="FO279" s="15"/>
      <c r="FP279" s="15"/>
      <c r="FQ279" s="15"/>
      <c r="FR279" s="15"/>
      <c r="FS279" s="15"/>
      <c r="FT279" s="15"/>
      <c r="FU279" s="15"/>
      <c r="FV279" s="15"/>
      <c r="FW279" s="15"/>
      <c r="FX279" s="15"/>
      <c r="FY279" s="15"/>
      <c r="FZ279" s="15"/>
      <c r="GA279" s="15"/>
      <c r="GB279" s="15"/>
      <c r="GC279" s="15"/>
      <c r="GD279" s="15"/>
      <c r="GE279" s="15"/>
      <c r="GF279" s="15"/>
      <c r="GG279" s="15"/>
      <c r="GH279" s="15"/>
      <c r="GI279" s="15"/>
      <c r="GJ279" s="15"/>
      <c r="GK279" s="15"/>
      <c r="GL279" s="15"/>
      <c r="GM279" s="15"/>
      <c r="GN279" s="15"/>
      <c r="GO279" s="15"/>
      <c r="GP279" s="15"/>
      <c r="GQ279" s="15"/>
      <c r="GR279" s="15"/>
      <c r="GS279" s="15"/>
      <c r="GT279" s="15"/>
      <c r="GU279" s="15"/>
      <c r="GV279" s="15"/>
      <c r="GW279" s="15"/>
      <c r="GX279" s="15"/>
      <c r="GY279" s="15"/>
      <c r="GZ279" s="15"/>
      <c r="HA279" s="15"/>
      <c r="HB279" s="15"/>
      <c r="HC279" s="15"/>
      <c r="HD279" s="15"/>
      <c r="HE279" s="15"/>
      <c r="HF279" s="15"/>
      <c r="HG279" s="15"/>
      <c r="HH279" s="15"/>
      <c r="HI279" s="15"/>
      <c r="HJ279" s="15"/>
      <c r="HK279" s="15"/>
      <c r="HL279" s="15"/>
      <c r="HM279" s="15"/>
      <c r="HN279" s="15"/>
      <c r="HO279" s="15"/>
      <c r="HP279" s="15"/>
      <c r="HQ279" s="15"/>
      <c r="HR279" s="15"/>
      <c r="HS279" s="15"/>
      <c r="HT279" s="15"/>
      <c r="HU279" s="15"/>
      <c r="HV279" s="37"/>
      <c r="HW279" s="37"/>
    </row>
    <row r="280" spans="1:231" x14ac:dyDescent="0.25">
      <c r="A280" s="14" t="s">
        <v>748</v>
      </c>
      <c r="B280" s="15" t="s">
        <v>86</v>
      </c>
      <c r="C280" s="16" t="s">
        <v>53</v>
      </c>
      <c r="D280" s="48"/>
      <c r="E280" s="18"/>
      <c r="F280" s="18"/>
      <c r="G280" s="15"/>
      <c r="H280" s="19">
        <v>43865</v>
      </c>
      <c r="I280" s="19">
        <v>43894</v>
      </c>
      <c r="J280" s="40">
        <v>43899</v>
      </c>
      <c r="K280" s="41">
        <v>3050</v>
      </c>
      <c r="L280" s="32" t="s">
        <v>42</v>
      </c>
      <c r="M280" s="33">
        <v>5</v>
      </c>
      <c r="N280" s="19">
        <v>43920</v>
      </c>
      <c r="O280" s="32">
        <v>500</v>
      </c>
      <c r="P280" s="15" t="s">
        <v>724</v>
      </c>
      <c r="Q280" s="33">
        <v>729</v>
      </c>
      <c r="R280" s="34">
        <v>43966</v>
      </c>
      <c r="S280" s="35">
        <v>1400</v>
      </c>
      <c r="T280" s="42"/>
      <c r="U280" s="33"/>
      <c r="V280" s="15"/>
      <c r="W280" s="35"/>
      <c r="X280" s="42"/>
      <c r="Y280" s="33"/>
      <c r="Z280" s="15"/>
      <c r="AA280" s="35"/>
      <c r="AB280" s="42"/>
      <c r="AC280" s="33"/>
      <c r="AD280" s="15"/>
      <c r="AE280" s="32"/>
      <c r="AF280" s="35"/>
      <c r="AG280" s="47">
        <f t="shared" si="9"/>
        <v>1900</v>
      </c>
      <c r="AH280" s="32">
        <f t="shared" si="8"/>
        <v>750</v>
      </c>
      <c r="AI280" s="36" t="s">
        <v>34</v>
      </c>
      <c r="AJ280" s="37" t="s">
        <v>749</v>
      </c>
      <c r="AK280" s="37" t="s">
        <v>64</v>
      </c>
      <c r="AL280" s="37" t="s">
        <v>560</v>
      </c>
      <c r="CM280" s="15"/>
      <c r="CN280" s="15"/>
      <c r="CO280" s="15"/>
      <c r="CP280" s="15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15"/>
      <c r="DD280" s="15"/>
      <c r="DE280" s="15"/>
      <c r="DF280" s="15"/>
      <c r="DG280" s="15"/>
      <c r="DH280" s="15"/>
      <c r="DI280" s="15"/>
      <c r="DJ280" s="15"/>
      <c r="DK280" s="15"/>
      <c r="DL280" s="15"/>
      <c r="DM280" s="15"/>
      <c r="DN280" s="15"/>
      <c r="DO280" s="15"/>
      <c r="DP280" s="15"/>
      <c r="DQ280" s="15"/>
      <c r="DR280" s="15"/>
      <c r="DS280" s="15"/>
      <c r="DT280" s="15"/>
      <c r="DU280" s="15"/>
      <c r="DV280" s="15"/>
      <c r="DW280" s="15"/>
      <c r="DX280" s="15"/>
      <c r="DY280" s="15"/>
      <c r="DZ280" s="15"/>
      <c r="EA280" s="15"/>
      <c r="EB280" s="15"/>
      <c r="EC280" s="15"/>
      <c r="ED280" s="15"/>
      <c r="EE280" s="15"/>
      <c r="EF280" s="15"/>
      <c r="EG280" s="15"/>
      <c r="EH280" s="15"/>
      <c r="EI280" s="15"/>
      <c r="EJ280" s="15"/>
      <c r="EK280" s="15"/>
      <c r="EL280" s="15"/>
      <c r="EM280" s="15"/>
      <c r="EN280" s="15"/>
      <c r="EO280" s="15"/>
      <c r="EP280" s="15"/>
      <c r="EQ280" s="15"/>
      <c r="ER280" s="15"/>
      <c r="ES280" s="15"/>
      <c r="ET280" s="15"/>
      <c r="EU280" s="15"/>
      <c r="EV280" s="15"/>
      <c r="EW280" s="15"/>
      <c r="EX280" s="15"/>
      <c r="EY280" s="15"/>
      <c r="EZ280" s="15"/>
      <c r="FA280" s="15"/>
      <c r="FB280" s="15"/>
      <c r="FC280" s="15"/>
      <c r="FD280" s="15"/>
      <c r="FE280" s="15"/>
      <c r="FF280" s="15"/>
      <c r="FG280" s="15"/>
      <c r="FH280" s="15"/>
      <c r="FI280" s="15"/>
      <c r="FJ280" s="15"/>
      <c r="FK280" s="15"/>
      <c r="FL280" s="15"/>
      <c r="FM280" s="15"/>
      <c r="FN280" s="15"/>
      <c r="FO280" s="15"/>
      <c r="FP280" s="15"/>
      <c r="FQ280" s="15"/>
      <c r="FR280" s="15"/>
      <c r="FS280" s="15"/>
      <c r="FT280" s="15"/>
      <c r="FU280" s="15"/>
      <c r="FV280" s="15"/>
      <c r="FW280" s="15"/>
      <c r="FX280" s="15"/>
      <c r="FY280" s="15"/>
      <c r="FZ280" s="15"/>
      <c r="GA280" s="15"/>
      <c r="GB280" s="15"/>
      <c r="GC280" s="15"/>
      <c r="GD280" s="15"/>
      <c r="GE280" s="15"/>
      <c r="GF280" s="15"/>
      <c r="GG280" s="15"/>
      <c r="GH280" s="15"/>
      <c r="GI280" s="15"/>
      <c r="GJ280" s="15"/>
      <c r="GK280" s="15"/>
      <c r="GL280" s="15"/>
      <c r="GM280" s="15"/>
      <c r="GN280" s="15"/>
      <c r="GO280" s="15"/>
      <c r="GP280" s="15"/>
      <c r="GQ280" s="15"/>
      <c r="GR280" s="15"/>
      <c r="GS280" s="15"/>
      <c r="GT280" s="15"/>
      <c r="GU280" s="15"/>
      <c r="GV280" s="15"/>
      <c r="GW280" s="15"/>
      <c r="GX280" s="15"/>
      <c r="GY280" s="15"/>
      <c r="GZ280" s="15"/>
      <c r="HA280" s="15"/>
      <c r="HB280" s="15"/>
      <c r="HC280" s="15"/>
      <c r="HD280" s="15"/>
      <c r="HE280" s="15"/>
      <c r="HF280" s="15"/>
      <c r="HG280" s="15"/>
      <c r="HH280" s="15"/>
      <c r="HI280" s="15"/>
      <c r="HJ280" s="15"/>
      <c r="HK280" s="15"/>
      <c r="HL280" s="15"/>
      <c r="HM280" s="15"/>
      <c r="HN280" s="15"/>
      <c r="HO280" s="15"/>
      <c r="HP280" s="15"/>
      <c r="HQ280" s="15"/>
      <c r="HR280" s="15"/>
      <c r="HS280" s="15"/>
      <c r="HT280" s="15"/>
      <c r="HU280" s="15"/>
      <c r="HV280" s="15"/>
      <c r="HW280" s="15"/>
    </row>
    <row r="281" spans="1:231" s="25" customFormat="1" x14ac:dyDescent="0.25">
      <c r="A281" s="14" t="s">
        <v>750</v>
      </c>
      <c r="B281" s="15" t="s">
        <v>86</v>
      </c>
      <c r="C281" s="16" t="s">
        <v>53</v>
      </c>
      <c r="D281" s="48"/>
      <c r="E281" s="48"/>
      <c r="F281" s="16" t="s">
        <v>48</v>
      </c>
      <c r="G281" s="15" t="s">
        <v>751</v>
      </c>
      <c r="H281" s="19">
        <v>43903</v>
      </c>
      <c r="I281" s="19">
        <v>44004</v>
      </c>
      <c r="J281" s="40">
        <v>44011</v>
      </c>
      <c r="K281" s="41">
        <v>2650</v>
      </c>
      <c r="L281" s="22" t="s">
        <v>120</v>
      </c>
      <c r="M281" s="23">
        <v>9</v>
      </c>
      <c r="N281" s="19">
        <v>43951</v>
      </c>
      <c r="O281" s="22">
        <v>700</v>
      </c>
      <c r="P281" s="15" t="s">
        <v>728</v>
      </c>
      <c r="Q281" s="33">
        <v>829</v>
      </c>
      <c r="R281" s="34">
        <v>43978</v>
      </c>
      <c r="S281" s="35">
        <v>1000</v>
      </c>
      <c r="T281" s="28"/>
      <c r="U281" s="23"/>
      <c r="W281" s="27"/>
      <c r="X281" s="28"/>
      <c r="Y281" s="23"/>
      <c r="AA281" s="27"/>
      <c r="AB281" s="28"/>
      <c r="AC281" s="23"/>
      <c r="AE281" s="22"/>
      <c r="AF281" s="27"/>
      <c r="AG281" s="29">
        <f t="shared" si="9"/>
        <v>1700</v>
      </c>
      <c r="AH281" s="22">
        <f t="shared" si="8"/>
        <v>950</v>
      </c>
      <c r="AI281" s="36" t="s">
        <v>34</v>
      </c>
      <c r="AJ281" s="37" t="s">
        <v>35</v>
      </c>
      <c r="AK281" s="37" t="s">
        <v>752</v>
      </c>
      <c r="AL281" s="37" t="s">
        <v>391</v>
      </c>
      <c r="AM281" s="37" t="s">
        <v>73</v>
      </c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  <c r="BN281" s="37"/>
      <c r="BO281" s="37"/>
      <c r="BP281" s="37"/>
      <c r="BQ281" s="37"/>
      <c r="BR281" s="37"/>
      <c r="BS281" s="37"/>
      <c r="BT281" s="37"/>
      <c r="BU281" s="37"/>
      <c r="BV281" s="37"/>
      <c r="BW281" s="37"/>
      <c r="BX281" s="37"/>
      <c r="BY281" s="37"/>
      <c r="BZ281" s="37"/>
      <c r="CA281" s="37"/>
      <c r="CB281" s="37"/>
      <c r="CC281" s="37"/>
      <c r="CD281" s="37"/>
      <c r="CE281" s="37"/>
      <c r="CF281" s="37"/>
      <c r="CG281" s="37"/>
      <c r="CH281" s="37"/>
      <c r="CI281" s="37"/>
      <c r="CJ281" s="37"/>
      <c r="CK281" s="37"/>
      <c r="CL281" s="37"/>
      <c r="HU281" s="37"/>
    </row>
    <row r="282" spans="1:231" s="25" customFormat="1" x14ac:dyDescent="0.25">
      <c r="A282" s="14" t="s">
        <v>753</v>
      </c>
      <c r="B282" s="15" t="s">
        <v>86</v>
      </c>
      <c r="C282" s="16" t="s">
        <v>53</v>
      </c>
      <c r="D282" s="48"/>
      <c r="E282" s="16"/>
      <c r="F282" s="18"/>
      <c r="G282" s="15"/>
      <c r="H282" s="19">
        <v>43866</v>
      </c>
      <c r="I282" s="19">
        <v>43986</v>
      </c>
      <c r="J282" s="40">
        <v>43949</v>
      </c>
      <c r="K282" s="41">
        <v>3050</v>
      </c>
      <c r="L282" s="32" t="s">
        <v>88</v>
      </c>
      <c r="M282" s="33">
        <v>3</v>
      </c>
      <c r="N282" s="19">
        <v>43893</v>
      </c>
      <c r="O282" s="32">
        <v>500</v>
      </c>
      <c r="P282" s="15" t="s">
        <v>724</v>
      </c>
      <c r="Q282" s="33">
        <v>730</v>
      </c>
      <c r="R282" s="34">
        <v>43966</v>
      </c>
      <c r="S282" s="35">
        <v>1300</v>
      </c>
      <c r="T282" s="28"/>
      <c r="U282" s="23"/>
      <c r="W282" s="27"/>
      <c r="X282" s="28"/>
      <c r="Y282" s="23"/>
      <c r="AA282" s="27"/>
      <c r="AB282" s="28"/>
      <c r="AC282" s="23"/>
      <c r="AE282" s="22"/>
      <c r="AF282" s="27"/>
      <c r="AG282" s="29">
        <f t="shared" si="9"/>
        <v>1800</v>
      </c>
      <c r="AH282" s="22">
        <f t="shared" si="8"/>
        <v>850</v>
      </c>
      <c r="AI282" s="36" t="s">
        <v>34</v>
      </c>
      <c r="AJ282" s="37" t="s">
        <v>754</v>
      </c>
      <c r="AK282" s="37" t="s">
        <v>180</v>
      </c>
      <c r="AL282" s="37" t="s">
        <v>66</v>
      </c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  <c r="BN282" s="37"/>
      <c r="BO282" s="37"/>
      <c r="BP282" s="37"/>
      <c r="BQ282" s="37"/>
      <c r="BR282" s="37"/>
      <c r="BS282" s="37"/>
      <c r="BT282" s="37"/>
      <c r="BU282" s="37"/>
      <c r="BV282" s="37"/>
      <c r="BW282" s="37"/>
      <c r="BX282" s="37"/>
      <c r="BY282" s="37"/>
      <c r="BZ282" s="37"/>
      <c r="CA282" s="37"/>
      <c r="CB282" s="37"/>
      <c r="CC282" s="37"/>
      <c r="CD282" s="37"/>
      <c r="CE282" s="37"/>
      <c r="CF282" s="37"/>
      <c r="CG282" s="37"/>
      <c r="CH282" s="37"/>
      <c r="CI282" s="37"/>
      <c r="CJ282" s="37"/>
      <c r="CK282" s="37"/>
      <c r="CL282" s="37"/>
      <c r="CM282" s="37"/>
      <c r="CN282" s="37"/>
      <c r="CO282" s="37"/>
      <c r="CP282" s="37"/>
      <c r="CQ282" s="37"/>
      <c r="CR282" s="37"/>
      <c r="CS282" s="37"/>
      <c r="CT282" s="37"/>
      <c r="CU282" s="37"/>
      <c r="CV282" s="37"/>
      <c r="CW282" s="37"/>
      <c r="CX282" s="37"/>
      <c r="CY282" s="37"/>
      <c r="CZ282" s="37"/>
      <c r="DA282" s="37"/>
      <c r="DB282" s="37"/>
      <c r="DC282" s="37"/>
      <c r="DD282" s="37"/>
      <c r="DE282" s="37"/>
      <c r="DF282" s="37"/>
      <c r="DG282" s="37"/>
      <c r="DH282" s="37"/>
      <c r="DI282" s="37"/>
      <c r="DJ282" s="37"/>
      <c r="DK282" s="37"/>
      <c r="DL282" s="37"/>
      <c r="DM282" s="37"/>
      <c r="DN282" s="37"/>
      <c r="DO282" s="37"/>
      <c r="DP282" s="37"/>
      <c r="DQ282" s="37"/>
      <c r="DR282" s="37"/>
      <c r="DS282" s="37"/>
      <c r="DT282" s="37"/>
      <c r="DU282" s="37"/>
      <c r="DV282" s="37"/>
      <c r="DW282" s="37"/>
      <c r="DX282" s="37"/>
      <c r="DY282" s="37"/>
      <c r="DZ282" s="37"/>
      <c r="EA282" s="37"/>
      <c r="EB282" s="38"/>
      <c r="EC282" s="38"/>
      <c r="ED282" s="38"/>
      <c r="EE282" s="38"/>
      <c r="EF282" s="38"/>
      <c r="EG282" s="38"/>
      <c r="EH282" s="38"/>
      <c r="EI282" s="38"/>
      <c r="EJ282" s="38"/>
      <c r="EK282" s="38"/>
      <c r="EL282" s="38"/>
      <c r="EM282" s="38"/>
      <c r="EN282" s="38"/>
      <c r="EO282" s="38"/>
      <c r="EP282" s="38"/>
      <c r="EQ282" s="38"/>
      <c r="ER282" s="38"/>
      <c r="ES282" s="38"/>
      <c r="ET282" s="38"/>
      <c r="EU282" s="38"/>
      <c r="EV282" s="38"/>
      <c r="EW282" s="38"/>
      <c r="EX282" s="38"/>
      <c r="EY282" s="38"/>
      <c r="EZ282" s="38"/>
      <c r="FA282" s="38"/>
      <c r="FB282" s="38"/>
      <c r="FC282" s="38"/>
      <c r="FD282" s="38"/>
      <c r="FE282" s="38"/>
      <c r="FF282" s="38"/>
      <c r="FG282" s="38"/>
      <c r="FH282" s="38"/>
      <c r="FI282" s="38"/>
      <c r="FJ282" s="38"/>
      <c r="FK282" s="38"/>
      <c r="FL282" s="38"/>
      <c r="FM282" s="38"/>
      <c r="FN282" s="38"/>
      <c r="FO282" s="38"/>
      <c r="FP282" s="38"/>
      <c r="FQ282" s="38"/>
      <c r="FR282" s="38"/>
      <c r="FS282" s="38"/>
      <c r="FT282" s="38"/>
      <c r="FU282" s="38"/>
      <c r="FV282" s="38"/>
      <c r="FW282" s="38"/>
      <c r="FX282" s="38"/>
      <c r="FY282" s="38"/>
      <c r="FZ282" s="38"/>
      <c r="GA282" s="38"/>
      <c r="GB282" s="38"/>
      <c r="GC282" s="38"/>
      <c r="GD282" s="38"/>
      <c r="GE282" s="38"/>
      <c r="GF282" s="38"/>
      <c r="GG282" s="38"/>
      <c r="GH282" s="38"/>
      <c r="GI282" s="38"/>
      <c r="GJ282" s="38"/>
      <c r="GK282" s="38"/>
      <c r="GL282" s="38"/>
      <c r="GM282" s="38"/>
      <c r="GN282" s="38"/>
      <c r="GO282" s="38"/>
      <c r="GP282" s="38"/>
      <c r="GQ282" s="38"/>
      <c r="GR282" s="38"/>
      <c r="GS282" s="38"/>
      <c r="GT282" s="38"/>
      <c r="GU282" s="38"/>
      <c r="GV282" s="38"/>
      <c r="GW282" s="38"/>
      <c r="GX282" s="38"/>
      <c r="GY282" s="38"/>
      <c r="GZ282" s="38"/>
      <c r="HA282" s="38"/>
      <c r="HB282" s="38"/>
      <c r="HC282" s="38"/>
      <c r="HD282" s="38"/>
      <c r="HE282" s="38"/>
      <c r="HF282" s="38"/>
      <c r="HG282" s="38"/>
      <c r="HH282" s="38"/>
      <c r="HI282" s="38"/>
      <c r="HJ282" s="38"/>
      <c r="HK282" s="38"/>
      <c r="HL282" s="38"/>
      <c r="HM282" s="38"/>
      <c r="HN282" s="38"/>
      <c r="HO282" s="38"/>
      <c r="HP282" s="38"/>
      <c r="HU282" s="37"/>
      <c r="HV282" s="37"/>
      <c r="HW282" s="37"/>
    </row>
    <row r="283" spans="1:231" x14ac:dyDescent="0.25">
      <c r="A283" s="14" t="s">
        <v>755</v>
      </c>
      <c r="B283" s="15" t="s">
        <v>86</v>
      </c>
      <c r="C283" s="16" t="s">
        <v>53</v>
      </c>
      <c r="D283" s="48"/>
      <c r="E283" s="16"/>
      <c r="F283" s="16" t="s">
        <v>159</v>
      </c>
      <c r="G283" s="15" t="s">
        <v>756</v>
      </c>
      <c r="H283" s="19">
        <v>43903</v>
      </c>
      <c r="I283" s="19">
        <v>43992</v>
      </c>
      <c r="J283" s="40">
        <v>43997</v>
      </c>
      <c r="K283" s="41">
        <v>2650</v>
      </c>
      <c r="L283" s="32" t="s">
        <v>120</v>
      </c>
      <c r="M283" s="33">
        <v>9</v>
      </c>
      <c r="N283" s="19">
        <v>43951</v>
      </c>
      <c r="O283" s="32">
        <v>600</v>
      </c>
      <c r="P283" s="15" t="s">
        <v>728</v>
      </c>
      <c r="Q283" s="33">
        <v>828</v>
      </c>
      <c r="R283" s="34">
        <v>43978</v>
      </c>
      <c r="S283" s="35">
        <v>1300</v>
      </c>
      <c r="T283" s="28"/>
      <c r="U283" s="23"/>
      <c r="V283" s="25"/>
      <c r="W283" s="27"/>
      <c r="X283" s="28"/>
      <c r="Y283" s="23"/>
      <c r="Z283" s="25"/>
      <c r="AB283" s="28"/>
      <c r="AC283" s="23"/>
      <c r="AD283" s="25"/>
      <c r="AE283" s="22"/>
      <c r="AF283" s="27"/>
      <c r="AG283" s="29">
        <f t="shared" si="9"/>
        <v>1900</v>
      </c>
      <c r="AH283" s="22">
        <f t="shared" si="8"/>
        <v>750</v>
      </c>
      <c r="AI283" s="36" t="s">
        <v>34</v>
      </c>
      <c r="AJ283" s="37" t="s">
        <v>146</v>
      </c>
      <c r="AK283" s="37" t="s">
        <v>72</v>
      </c>
      <c r="AL283" s="37" t="s">
        <v>180</v>
      </c>
      <c r="CM283" s="25"/>
      <c r="CN283" s="25"/>
      <c r="CO283" s="25"/>
      <c r="CP283" s="25"/>
      <c r="CQ283" s="25"/>
      <c r="CR283" s="25"/>
      <c r="CS283" s="25"/>
      <c r="CT283" s="25"/>
      <c r="CU283" s="25"/>
      <c r="CV283" s="25"/>
      <c r="CW283" s="25"/>
      <c r="CX283" s="25"/>
      <c r="CY283" s="25"/>
      <c r="CZ283" s="25"/>
      <c r="DA283" s="25"/>
      <c r="DB283" s="25"/>
      <c r="DC283" s="25"/>
      <c r="DD283" s="25"/>
      <c r="DE283" s="25"/>
      <c r="DF283" s="25"/>
      <c r="DG283" s="25"/>
      <c r="DH283" s="25"/>
      <c r="DI283" s="25"/>
      <c r="DJ283" s="25"/>
      <c r="DK283" s="25"/>
      <c r="DL283" s="25"/>
      <c r="DM283" s="25"/>
      <c r="DN283" s="25"/>
      <c r="DO283" s="25"/>
      <c r="DP283" s="25"/>
      <c r="DQ283" s="25"/>
      <c r="DR283" s="25"/>
      <c r="DS283" s="25"/>
      <c r="DT283" s="25"/>
      <c r="DU283" s="25"/>
      <c r="DV283" s="25"/>
      <c r="DW283" s="25"/>
      <c r="DX283" s="25"/>
      <c r="DY283" s="25"/>
      <c r="DZ283" s="25"/>
      <c r="EA283" s="25"/>
      <c r="EB283" s="25"/>
      <c r="EC283" s="25"/>
      <c r="ED283" s="25"/>
      <c r="EE283" s="25"/>
      <c r="EF283" s="25"/>
      <c r="EG283" s="25"/>
      <c r="EH283" s="25"/>
      <c r="EI283" s="25"/>
      <c r="EJ283" s="25"/>
      <c r="EK283" s="25"/>
      <c r="EL283" s="25"/>
      <c r="EM283" s="25"/>
      <c r="EN283" s="25"/>
      <c r="EO283" s="25"/>
      <c r="EP283" s="25"/>
      <c r="EQ283" s="25"/>
      <c r="ER283" s="25"/>
      <c r="ES283" s="25"/>
      <c r="ET283" s="25"/>
      <c r="EU283" s="25"/>
      <c r="EV283" s="25"/>
      <c r="EW283" s="25"/>
      <c r="EX283" s="25"/>
      <c r="EY283" s="25"/>
      <c r="EZ283" s="25"/>
      <c r="FA283" s="25"/>
      <c r="FB283" s="25"/>
      <c r="FC283" s="25"/>
      <c r="FD283" s="25"/>
      <c r="FE283" s="25"/>
      <c r="FF283" s="25"/>
      <c r="FG283" s="25"/>
      <c r="FH283" s="25"/>
      <c r="FI283" s="25"/>
      <c r="FJ283" s="25"/>
      <c r="FK283" s="25"/>
      <c r="FL283" s="25"/>
      <c r="FM283" s="25"/>
      <c r="FN283" s="25"/>
      <c r="FO283" s="25"/>
      <c r="FP283" s="25"/>
      <c r="FQ283" s="25"/>
      <c r="FR283" s="25"/>
      <c r="FS283" s="25"/>
      <c r="FT283" s="25"/>
      <c r="FU283" s="25"/>
      <c r="FV283" s="25"/>
      <c r="FW283" s="25"/>
      <c r="FX283" s="25"/>
      <c r="FY283" s="25"/>
      <c r="FZ283" s="25"/>
      <c r="GA283" s="25"/>
      <c r="GB283" s="25"/>
      <c r="GC283" s="25"/>
      <c r="GD283" s="25"/>
      <c r="GE283" s="25"/>
      <c r="GF283" s="25"/>
      <c r="GG283" s="25"/>
      <c r="GH283" s="25"/>
      <c r="GI283" s="25"/>
      <c r="GJ283" s="25"/>
      <c r="GK283" s="25"/>
      <c r="GL283" s="25"/>
      <c r="GM283" s="25"/>
      <c r="GN283" s="25"/>
      <c r="GO283" s="25"/>
      <c r="GP283" s="25"/>
      <c r="GQ283" s="25"/>
      <c r="GR283" s="25"/>
      <c r="GS283" s="25"/>
      <c r="GT283" s="25"/>
      <c r="GU283" s="25"/>
      <c r="GV283" s="25"/>
      <c r="GW283" s="25"/>
      <c r="GX283" s="25"/>
      <c r="GY283" s="25"/>
      <c r="GZ283" s="25"/>
      <c r="HA283" s="25"/>
      <c r="HB283" s="25"/>
      <c r="HC283" s="25"/>
      <c r="HD283" s="25"/>
      <c r="HE283" s="25"/>
      <c r="HF283" s="25"/>
      <c r="HG283" s="25"/>
      <c r="HH283" s="25"/>
      <c r="HI283" s="25"/>
      <c r="HJ283" s="25"/>
      <c r="HK283" s="25"/>
      <c r="HL283" s="25"/>
      <c r="HM283" s="25"/>
      <c r="HN283" s="25"/>
      <c r="HO283" s="25"/>
      <c r="HP283" s="25"/>
      <c r="HQ283" s="25"/>
      <c r="HR283" s="25"/>
      <c r="HS283" s="25"/>
      <c r="HT283" s="25"/>
      <c r="HV283" s="25"/>
      <c r="HW283" s="25"/>
    </row>
    <row r="284" spans="1:231" s="25" customFormat="1" x14ac:dyDescent="0.25">
      <c r="A284" s="14" t="s">
        <v>757</v>
      </c>
      <c r="B284" s="15" t="s">
        <v>86</v>
      </c>
      <c r="C284" s="16" t="s">
        <v>28</v>
      </c>
      <c r="D284" s="48"/>
      <c r="E284" s="16"/>
      <c r="F284" s="18" t="s">
        <v>87</v>
      </c>
      <c r="G284" s="15" t="s">
        <v>267</v>
      </c>
      <c r="H284" s="19">
        <v>43864</v>
      </c>
      <c r="I284" s="19">
        <v>43993</v>
      </c>
      <c r="J284" s="40">
        <v>43997</v>
      </c>
      <c r="K284" s="41">
        <v>2650</v>
      </c>
      <c r="L284" s="32" t="s">
        <v>32</v>
      </c>
      <c r="M284" s="33">
        <v>3</v>
      </c>
      <c r="N284" s="19">
        <v>43889</v>
      </c>
      <c r="O284" s="32">
        <v>500</v>
      </c>
      <c r="P284" s="15" t="s">
        <v>63</v>
      </c>
      <c r="Q284" s="33">
        <v>197</v>
      </c>
      <c r="R284" s="34">
        <v>43956</v>
      </c>
      <c r="S284" s="35">
        <v>700</v>
      </c>
      <c r="T284" s="42" t="s">
        <v>33</v>
      </c>
      <c r="U284" s="33">
        <v>30</v>
      </c>
      <c r="V284" s="19">
        <v>43896</v>
      </c>
      <c r="W284" s="35">
        <v>350</v>
      </c>
      <c r="X284" s="28"/>
      <c r="Y284" s="33"/>
      <c r="Z284" s="19"/>
      <c r="AA284" s="27"/>
      <c r="AB284" s="28"/>
      <c r="AC284" s="23"/>
      <c r="AE284" s="22"/>
      <c r="AF284" s="27"/>
      <c r="AG284" s="29">
        <f t="shared" si="9"/>
        <v>1550</v>
      </c>
      <c r="AH284" s="22">
        <f t="shared" si="8"/>
        <v>1100</v>
      </c>
      <c r="AI284" s="36" t="s">
        <v>34</v>
      </c>
      <c r="AJ284" s="37" t="s">
        <v>67</v>
      </c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  <c r="BO284" s="37"/>
      <c r="BP284" s="37"/>
      <c r="BQ284" s="37"/>
      <c r="BR284" s="37"/>
      <c r="BS284" s="37"/>
      <c r="BT284" s="37"/>
      <c r="BU284" s="37"/>
      <c r="BV284" s="37"/>
      <c r="BW284" s="37"/>
      <c r="BX284" s="37"/>
      <c r="BY284" s="37"/>
      <c r="BZ284" s="37"/>
      <c r="CA284" s="37"/>
      <c r="CB284" s="37"/>
      <c r="CC284" s="37"/>
      <c r="CD284" s="37"/>
      <c r="CE284" s="37"/>
      <c r="CF284" s="37"/>
      <c r="CG284" s="37"/>
      <c r="CH284" s="37"/>
      <c r="CI284" s="37"/>
      <c r="CJ284" s="37"/>
      <c r="CK284" s="37"/>
      <c r="CL284" s="37"/>
      <c r="CM284" s="37"/>
      <c r="CN284" s="37"/>
      <c r="CO284" s="37"/>
      <c r="CP284" s="37"/>
      <c r="CQ284" s="37"/>
      <c r="CR284" s="37"/>
      <c r="CS284" s="37"/>
      <c r="CT284" s="37"/>
      <c r="CU284" s="37"/>
      <c r="CV284" s="37"/>
      <c r="CW284" s="37"/>
      <c r="CX284" s="37"/>
      <c r="CY284" s="37"/>
      <c r="CZ284" s="37"/>
      <c r="DA284" s="37"/>
      <c r="DB284" s="37"/>
      <c r="DC284" s="37"/>
      <c r="DD284" s="37"/>
      <c r="DE284" s="37"/>
      <c r="DF284" s="37"/>
      <c r="DG284" s="37"/>
      <c r="DH284" s="37"/>
      <c r="DI284" s="37"/>
      <c r="DJ284" s="37"/>
      <c r="DK284" s="37"/>
      <c r="DL284" s="37"/>
      <c r="DM284" s="37"/>
      <c r="DN284" s="37"/>
      <c r="DO284" s="37"/>
      <c r="DP284" s="37"/>
      <c r="DQ284" s="37"/>
      <c r="DR284" s="37"/>
      <c r="DS284" s="37"/>
      <c r="DT284" s="37"/>
      <c r="DU284" s="37"/>
      <c r="DV284" s="37"/>
      <c r="DW284" s="37"/>
      <c r="DX284" s="37"/>
      <c r="DY284" s="37"/>
      <c r="DZ284" s="37"/>
      <c r="EA284" s="37"/>
      <c r="HU284" s="46"/>
    </row>
    <row r="285" spans="1:231" x14ac:dyDescent="0.25">
      <c r="A285" s="14" t="s">
        <v>758</v>
      </c>
      <c r="B285" s="15" t="s">
        <v>86</v>
      </c>
      <c r="C285" s="16" t="s">
        <v>53</v>
      </c>
      <c r="D285" s="48"/>
      <c r="E285" s="18"/>
      <c r="F285" s="14"/>
      <c r="G285" s="15" t="s">
        <v>759</v>
      </c>
      <c r="H285" s="19">
        <v>43866</v>
      </c>
      <c r="I285" s="19">
        <v>44014</v>
      </c>
      <c r="J285" s="40">
        <v>44018</v>
      </c>
      <c r="K285" s="41">
        <v>3050</v>
      </c>
      <c r="L285" s="32" t="s">
        <v>32</v>
      </c>
      <c r="M285" s="33">
        <v>3</v>
      </c>
      <c r="N285" s="19">
        <v>43889</v>
      </c>
      <c r="O285" s="32">
        <v>500</v>
      </c>
      <c r="P285" s="15" t="s">
        <v>63</v>
      </c>
      <c r="Q285" s="33">
        <v>187</v>
      </c>
      <c r="R285" s="34">
        <v>43935</v>
      </c>
      <c r="S285" s="35">
        <v>1250</v>
      </c>
      <c r="T285" s="42" t="s">
        <v>435</v>
      </c>
      <c r="U285" s="23"/>
      <c r="V285" s="24" t="s">
        <v>195</v>
      </c>
      <c r="W285" s="27">
        <v>225</v>
      </c>
      <c r="X285" s="28"/>
      <c r="Y285" s="23"/>
      <c r="Z285" s="25"/>
      <c r="AB285" s="28"/>
      <c r="AC285" s="23"/>
      <c r="AD285" s="25"/>
      <c r="AE285" s="22"/>
      <c r="AF285" s="27"/>
      <c r="AG285" s="29">
        <f t="shared" si="9"/>
        <v>1975</v>
      </c>
      <c r="AH285" s="22">
        <f t="shared" si="8"/>
        <v>675</v>
      </c>
      <c r="AI285" s="36" t="s">
        <v>34</v>
      </c>
      <c r="AJ285" s="37" t="s">
        <v>67</v>
      </c>
      <c r="AK285" s="37" t="s">
        <v>760</v>
      </c>
      <c r="AL285" s="37" t="s">
        <v>761</v>
      </c>
      <c r="EB285" s="38"/>
      <c r="EC285" s="38"/>
      <c r="ED285" s="38"/>
      <c r="EE285" s="38"/>
      <c r="EF285" s="38"/>
      <c r="EG285" s="38"/>
      <c r="EH285" s="38"/>
      <c r="EI285" s="38"/>
      <c r="EJ285" s="38"/>
      <c r="EK285" s="38"/>
      <c r="EL285" s="38"/>
      <c r="EM285" s="38"/>
      <c r="EN285" s="38"/>
      <c r="EO285" s="38"/>
      <c r="EP285" s="38"/>
      <c r="EQ285" s="38"/>
      <c r="ER285" s="38"/>
      <c r="ES285" s="38"/>
      <c r="ET285" s="38"/>
      <c r="EU285" s="38"/>
      <c r="EV285" s="38"/>
      <c r="EW285" s="38"/>
      <c r="EX285" s="38"/>
      <c r="EY285" s="38"/>
      <c r="EZ285" s="38"/>
      <c r="FA285" s="38"/>
      <c r="FB285" s="38"/>
      <c r="FC285" s="38"/>
      <c r="FD285" s="38"/>
      <c r="FE285" s="38"/>
      <c r="FF285" s="38"/>
      <c r="FG285" s="38"/>
      <c r="FH285" s="38"/>
      <c r="FI285" s="38"/>
      <c r="FJ285" s="38"/>
      <c r="FK285" s="38"/>
      <c r="FL285" s="38"/>
      <c r="FM285" s="38"/>
      <c r="FN285" s="38"/>
      <c r="FO285" s="38"/>
      <c r="FP285" s="38"/>
      <c r="FQ285" s="38"/>
      <c r="FR285" s="38"/>
      <c r="FS285" s="38"/>
      <c r="FT285" s="38"/>
      <c r="FU285" s="38"/>
      <c r="FV285" s="38"/>
      <c r="FW285" s="38"/>
      <c r="FX285" s="38"/>
      <c r="FY285" s="38"/>
      <c r="FZ285" s="38"/>
      <c r="GA285" s="38"/>
      <c r="GB285" s="38"/>
      <c r="GC285" s="38"/>
      <c r="GD285" s="38"/>
      <c r="GE285" s="38"/>
      <c r="GF285" s="38"/>
      <c r="GG285" s="38"/>
      <c r="GH285" s="38"/>
      <c r="GI285" s="38"/>
      <c r="GJ285" s="38"/>
      <c r="GK285" s="38"/>
      <c r="GL285" s="38"/>
      <c r="GM285" s="38"/>
      <c r="GN285" s="38"/>
      <c r="GO285" s="38"/>
      <c r="GP285" s="38"/>
      <c r="GQ285" s="38"/>
      <c r="GR285" s="38"/>
      <c r="GS285" s="38"/>
      <c r="GT285" s="38"/>
      <c r="GU285" s="38"/>
      <c r="GV285" s="38"/>
      <c r="GW285" s="38"/>
      <c r="GX285" s="38"/>
      <c r="GY285" s="38"/>
      <c r="GZ285" s="38"/>
      <c r="HA285" s="38"/>
      <c r="HB285" s="38"/>
      <c r="HC285" s="38"/>
      <c r="HD285" s="38"/>
      <c r="HE285" s="38"/>
      <c r="HF285" s="38"/>
      <c r="HG285" s="38"/>
      <c r="HH285" s="38"/>
      <c r="HI285" s="38"/>
      <c r="HJ285" s="38"/>
      <c r="HK285" s="38"/>
      <c r="HL285" s="38"/>
      <c r="HM285" s="38"/>
      <c r="HN285" s="38"/>
      <c r="HO285" s="38"/>
      <c r="HP285" s="38"/>
      <c r="HQ285" s="38"/>
      <c r="HR285" s="38"/>
      <c r="HS285" s="38"/>
      <c r="HT285" s="38"/>
      <c r="HU285" s="15"/>
      <c r="HV285" s="25"/>
      <c r="HW285" s="25"/>
    </row>
    <row r="286" spans="1:231" s="25" customFormat="1" x14ac:dyDescent="0.25">
      <c r="A286" s="14">
        <v>7523753</v>
      </c>
      <c r="B286" s="15" t="s">
        <v>86</v>
      </c>
      <c r="C286" s="16" t="s">
        <v>394</v>
      </c>
      <c r="D286" s="48"/>
      <c r="E286" s="18"/>
      <c r="F286" s="18"/>
      <c r="G286" s="15"/>
      <c r="H286" s="19">
        <v>43873</v>
      </c>
      <c r="I286" s="19">
        <v>43976</v>
      </c>
      <c r="J286" s="40">
        <v>43976</v>
      </c>
      <c r="K286" s="41">
        <v>2650</v>
      </c>
      <c r="L286" s="22" t="s">
        <v>114</v>
      </c>
      <c r="M286" s="23"/>
      <c r="N286" s="24"/>
      <c r="O286" s="22">
        <v>500</v>
      </c>
      <c r="P286" s="15" t="s">
        <v>63</v>
      </c>
      <c r="Q286" s="33">
        <v>224</v>
      </c>
      <c r="R286" s="34">
        <v>43972</v>
      </c>
      <c r="S286" s="35">
        <v>1600</v>
      </c>
      <c r="T286" s="28"/>
      <c r="U286" s="23"/>
      <c r="W286" s="27"/>
      <c r="X286" s="28"/>
      <c r="Y286" s="23"/>
      <c r="AA286" s="27"/>
      <c r="AB286" s="28"/>
      <c r="AC286" s="23"/>
      <c r="AE286" s="22"/>
      <c r="AF286" s="27"/>
      <c r="AG286" s="29">
        <f t="shared" si="9"/>
        <v>2100</v>
      </c>
      <c r="AH286" s="22">
        <f t="shared" si="8"/>
        <v>550</v>
      </c>
      <c r="AI286" s="36" t="s">
        <v>199</v>
      </c>
      <c r="AJ286" s="37" t="s">
        <v>454</v>
      </c>
      <c r="AK286" s="37" t="s">
        <v>762</v>
      </c>
      <c r="AL286" s="37" t="s">
        <v>276</v>
      </c>
      <c r="AM286" s="37" t="s">
        <v>763</v>
      </c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  <c r="BO286" s="37"/>
      <c r="BP286" s="37"/>
      <c r="BQ286" s="37"/>
      <c r="BR286" s="37"/>
      <c r="BS286" s="37"/>
      <c r="BT286" s="37"/>
      <c r="BU286" s="37"/>
      <c r="BV286" s="37"/>
      <c r="BW286" s="37"/>
      <c r="BX286" s="37"/>
      <c r="BY286" s="37"/>
      <c r="BZ286" s="37"/>
      <c r="CA286" s="37"/>
      <c r="CB286" s="37"/>
      <c r="CC286" s="37"/>
      <c r="CD286" s="37"/>
      <c r="CE286" s="37"/>
      <c r="CF286" s="37"/>
      <c r="CG286" s="37"/>
      <c r="CH286" s="37"/>
      <c r="CI286" s="37"/>
      <c r="CJ286" s="37"/>
      <c r="CK286" s="37"/>
      <c r="CL286" s="37"/>
      <c r="CM286" s="37"/>
      <c r="CN286" s="37"/>
      <c r="CO286" s="37"/>
      <c r="CP286" s="37"/>
      <c r="CQ286" s="37"/>
      <c r="CR286" s="37"/>
      <c r="CS286" s="37"/>
      <c r="CT286" s="37"/>
      <c r="CU286" s="37"/>
      <c r="CV286" s="37"/>
      <c r="CW286" s="37"/>
      <c r="CX286" s="37"/>
      <c r="CY286" s="37"/>
      <c r="CZ286" s="37"/>
      <c r="DA286" s="37"/>
      <c r="DB286" s="37"/>
      <c r="DC286" s="37"/>
      <c r="DD286" s="37"/>
      <c r="DE286" s="37"/>
      <c r="DF286" s="37"/>
      <c r="DG286" s="37"/>
      <c r="DH286" s="37"/>
      <c r="DI286" s="37"/>
      <c r="DJ286" s="37"/>
      <c r="DK286" s="37"/>
      <c r="DL286" s="37"/>
      <c r="DM286" s="37"/>
      <c r="DN286" s="37"/>
      <c r="DO286" s="37"/>
      <c r="DP286" s="37"/>
      <c r="DQ286" s="37"/>
      <c r="DR286" s="37"/>
      <c r="DS286" s="37"/>
      <c r="DT286" s="37"/>
      <c r="DU286" s="37"/>
      <c r="DV286" s="37"/>
      <c r="DW286" s="37"/>
      <c r="DX286" s="37"/>
      <c r="DY286" s="37"/>
      <c r="DZ286" s="37"/>
      <c r="EA286" s="37"/>
      <c r="HV286" s="38"/>
      <c r="HW286" s="38"/>
    </row>
    <row r="287" spans="1:231" x14ac:dyDescent="0.25">
      <c r="A287" s="14">
        <v>7524376</v>
      </c>
      <c r="B287" s="15" t="s">
        <v>86</v>
      </c>
      <c r="C287" s="16" t="s">
        <v>394</v>
      </c>
      <c r="D287" s="48"/>
      <c r="E287" s="18"/>
      <c r="F287" s="18" t="s">
        <v>30</v>
      </c>
      <c r="G287" s="15" t="s">
        <v>764</v>
      </c>
      <c r="H287" s="19">
        <v>43871</v>
      </c>
      <c r="I287" s="19">
        <v>44006</v>
      </c>
      <c r="J287" s="40">
        <v>44011</v>
      </c>
      <c r="K287" s="41">
        <v>2650</v>
      </c>
      <c r="L287" s="32" t="s">
        <v>120</v>
      </c>
      <c r="M287" s="33">
        <v>7</v>
      </c>
      <c r="N287" s="19">
        <v>43890</v>
      </c>
      <c r="O287" s="32">
        <v>1000</v>
      </c>
      <c r="P287" s="15" t="s">
        <v>63</v>
      </c>
      <c r="Q287" s="33">
        <v>271</v>
      </c>
      <c r="R287" s="34">
        <v>43999</v>
      </c>
      <c r="S287" s="35">
        <v>800</v>
      </c>
      <c r="T287" s="28"/>
      <c r="U287" s="23"/>
      <c r="V287" s="25"/>
      <c r="W287" s="27"/>
      <c r="X287" s="28"/>
      <c r="Y287" s="23"/>
      <c r="Z287" s="25"/>
      <c r="AB287" s="28"/>
      <c r="AC287" s="23"/>
      <c r="AD287" s="25"/>
      <c r="AE287" s="22"/>
      <c r="AF287" s="27"/>
      <c r="AG287" s="29">
        <f t="shared" si="9"/>
        <v>1800</v>
      </c>
      <c r="AH287" s="22">
        <f t="shared" si="8"/>
        <v>850</v>
      </c>
      <c r="AI287" s="36" t="s">
        <v>199</v>
      </c>
      <c r="EB287" s="25"/>
      <c r="EC287" s="25"/>
      <c r="ED287" s="25"/>
      <c r="EE287" s="25"/>
      <c r="EF287" s="25"/>
      <c r="EG287" s="25"/>
      <c r="EH287" s="25"/>
      <c r="EI287" s="25"/>
      <c r="EJ287" s="25"/>
      <c r="EK287" s="25"/>
      <c r="EL287" s="25"/>
      <c r="EM287" s="25"/>
      <c r="EN287" s="25"/>
      <c r="EO287" s="25"/>
      <c r="EP287" s="25"/>
      <c r="EQ287" s="25"/>
      <c r="ER287" s="25"/>
      <c r="ES287" s="25"/>
      <c r="ET287" s="25"/>
      <c r="EU287" s="25"/>
      <c r="EV287" s="25"/>
      <c r="EW287" s="25"/>
      <c r="EX287" s="25"/>
      <c r="EY287" s="25"/>
      <c r="EZ287" s="25"/>
      <c r="FA287" s="25"/>
      <c r="FB287" s="25"/>
      <c r="FC287" s="25"/>
      <c r="FD287" s="25"/>
      <c r="FE287" s="25"/>
      <c r="FF287" s="25"/>
      <c r="FG287" s="25"/>
      <c r="FH287" s="25"/>
      <c r="FI287" s="25"/>
      <c r="FJ287" s="25"/>
      <c r="FK287" s="25"/>
      <c r="FL287" s="25"/>
      <c r="FM287" s="25"/>
      <c r="FN287" s="25"/>
      <c r="FO287" s="25"/>
      <c r="FP287" s="25"/>
      <c r="FQ287" s="25"/>
      <c r="FR287" s="25"/>
      <c r="FS287" s="25"/>
      <c r="FT287" s="25"/>
      <c r="FU287" s="25"/>
      <c r="FV287" s="25"/>
      <c r="FW287" s="25"/>
      <c r="FX287" s="25"/>
      <c r="FY287" s="25"/>
      <c r="FZ287" s="25"/>
      <c r="GA287" s="25"/>
      <c r="GB287" s="25"/>
      <c r="GC287" s="25"/>
      <c r="GD287" s="25"/>
      <c r="GE287" s="25"/>
      <c r="GF287" s="25"/>
      <c r="GG287" s="25"/>
      <c r="GH287" s="25"/>
      <c r="GI287" s="25"/>
      <c r="GJ287" s="25"/>
      <c r="GK287" s="25"/>
      <c r="GL287" s="25"/>
      <c r="GM287" s="25"/>
      <c r="GN287" s="25"/>
      <c r="GO287" s="25"/>
      <c r="GP287" s="25"/>
      <c r="GQ287" s="25"/>
      <c r="GR287" s="25"/>
      <c r="GS287" s="25"/>
      <c r="GT287" s="25"/>
      <c r="GU287" s="25"/>
      <c r="GV287" s="25"/>
      <c r="GW287" s="25"/>
      <c r="GX287" s="25"/>
      <c r="GY287" s="25"/>
      <c r="GZ287" s="25"/>
      <c r="HA287" s="25"/>
      <c r="HB287" s="25"/>
      <c r="HC287" s="25"/>
      <c r="HD287" s="25"/>
      <c r="HE287" s="25"/>
      <c r="HF287" s="25"/>
      <c r="HG287" s="25"/>
      <c r="HH287" s="25"/>
      <c r="HI287" s="25"/>
      <c r="HJ287" s="25"/>
      <c r="HK287" s="25"/>
      <c r="HL287" s="25"/>
      <c r="HM287" s="25"/>
      <c r="HN287" s="25"/>
      <c r="HO287" s="25"/>
      <c r="HP287" s="25"/>
      <c r="HU287" s="25"/>
      <c r="HV287" s="25"/>
      <c r="HW287" s="25"/>
    </row>
    <row r="288" spans="1:231" x14ac:dyDescent="0.25">
      <c r="A288" s="14" t="s">
        <v>765</v>
      </c>
      <c r="B288" s="15" t="s">
        <v>86</v>
      </c>
      <c r="C288" s="16" t="s">
        <v>28</v>
      </c>
      <c r="D288" s="48"/>
      <c r="E288" s="16"/>
      <c r="F288" s="18" t="s">
        <v>87</v>
      </c>
      <c r="G288" s="15"/>
      <c r="H288" s="19">
        <v>43851</v>
      </c>
      <c r="I288" s="19">
        <v>43994</v>
      </c>
      <c r="J288" s="40">
        <v>43906</v>
      </c>
      <c r="K288" s="41">
        <v>2650</v>
      </c>
      <c r="L288" s="32" t="s">
        <v>120</v>
      </c>
      <c r="M288" s="33">
        <v>7</v>
      </c>
      <c r="N288" s="19">
        <v>43890</v>
      </c>
      <c r="O288" s="32">
        <v>600</v>
      </c>
      <c r="P288" s="15" t="s">
        <v>63</v>
      </c>
      <c r="Q288" s="33">
        <v>133</v>
      </c>
      <c r="R288" s="34">
        <v>43889</v>
      </c>
      <c r="S288" s="35">
        <v>1500</v>
      </c>
      <c r="T288" s="42"/>
      <c r="U288" s="33"/>
      <c r="V288" s="15"/>
      <c r="W288" s="35"/>
      <c r="X288" s="42"/>
      <c r="Y288" s="33"/>
      <c r="Z288" s="15"/>
      <c r="AB288" s="42"/>
      <c r="AC288" s="33"/>
      <c r="AD288" s="15"/>
      <c r="AE288" s="32"/>
      <c r="AF288" s="35"/>
      <c r="AG288" s="47">
        <f t="shared" si="9"/>
        <v>2100</v>
      </c>
      <c r="AH288" s="32">
        <f t="shared" si="8"/>
        <v>550</v>
      </c>
      <c r="AI288" s="36" t="s">
        <v>34</v>
      </c>
      <c r="AJ288" s="37" t="s">
        <v>66</v>
      </c>
      <c r="AK288" s="37" t="s">
        <v>117</v>
      </c>
      <c r="AL288" s="37" t="s">
        <v>766</v>
      </c>
      <c r="CM288" s="15"/>
      <c r="CN288" s="15"/>
      <c r="CO288" s="15"/>
      <c r="CP288" s="15"/>
      <c r="CQ288" s="15"/>
      <c r="CR288" s="15"/>
      <c r="CS288" s="15"/>
      <c r="CT288" s="15"/>
      <c r="CU288" s="15"/>
      <c r="CV288" s="15"/>
      <c r="CW288" s="15"/>
      <c r="CX288" s="15"/>
      <c r="CY288" s="15"/>
      <c r="CZ288" s="15"/>
      <c r="DA288" s="15"/>
      <c r="DB288" s="15"/>
      <c r="DC288" s="15"/>
      <c r="DD288" s="15"/>
      <c r="DE288" s="15"/>
      <c r="DF288" s="15"/>
      <c r="DG288" s="15"/>
      <c r="DH288" s="15"/>
      <c r="DI288" s="15"/>
      <c r="DJ288" s="15"/>
      <c r="DK288" s="15"/>
      <c r="DL288" s="15"/>
      <c r="DM288" s="15"/>
      <c r="DN288" s="15"/>
      <c r="DO288" s="15"/>
      <c r="DP288" s="15"/>
      <c r="DQ288" s="15"/>
      <c r="DR288" s="15"/>
      <c r="DS288" s="15"/>
      <c r="DT288" s="15"/>
      <c r="DU288" s="15"/>
      <c r="DV288" s="15"/>
      <c r="DW288" s="15"/>
      <c r="DX288" s="15"/>
      <c r="DY288" s="15"/>
      <c r="DZ288" s="15"/>
      <c r="EA288" s="15"/>
      <c r="EB288" s="15"/>
      <c r="EC288" s="15"/>
      <c r="ED288" s="15"/>
      <c r="EE288" s="15"/>
      <c r="EF288" s="15"/>
      <c r="EG288" s="15"/>
      <c r="EH288" s="15"/>
      <c r="EI288" s="15"/>
      <c r="EJ288" s="15"/>
      <c r="EK288" s="15"/>
      <c r="EL288" s="15"/>
      <c r="EM288" s="15"/>
      <c r="EN288" s="15"/>
      <c r="EO288" s="15"/>
      <c r="EP288" s="15"/>
      <c r="EQ288" s="15"/>
      <c r="ER288" s="15"/>
      <c r="ES288" s="15"/>
      <c r="ET288" s="15"/>
      <c r="EU288" s="15"/>
      <c r="EV288" s="15"/>
      <c r="EW288" s="15"/>
      <c r="EX288" s="15"/>
      <c r="EY288" s="15"/>
      <c r="EZ288" s="15"/>
      <c r="FA288" s="15"/>
      <c r="FB288" s="15"/>
      <c r="FC288" s="15"/>
      <c r="FD288" s="15"/>
      <c r="FE288" s="15"/>
      <c r="FF288" s="15"/>
      <c r="FG288" s="15"/>
      <c r="FH288" s="15"/>
      <c r="FI288" s="15"/>
      <c r="FJ288" s="15"/>
      <c r="FK288" s="15"/>
      <c r="FL288" s="15"/>
      <c r="FM288" s="15"/>
      <c r="FN288" s="15"/>
      <c r="FO288" s="15"/>
      <c r="FP288" s="15"/>
      <c r="FQ288" s="15"/>
      <c r="FR288" s="15"/>
      <c r="FS288" s="15"/>
      <c r="FT288" s="15"/>
      <c r="FU288" s="15"/>
      <c r="FV288" s="15"/>
      <c r="FW288" s="15"/>
      <c r="FX288" s="15"/>
      <c r="FY288" s="15"/>
      <c r="FZ288" s="15"/>
      <c r="GA288" s="15"/>
      <c r="GB288" s="15"/>
      <c r="GC288" s="15"/>
      <c r="GD288" s="15"/>
      <c r="GE288" s="15"/>
      <c r="GF288" s="15"/>
      <c r="GG288" s="15"/>
      <c r="GH288" s="15"/>
      <c r="GI288" s="15"/>
      <c r="GJ288" s="15"/>
      <c r="GK288" s="15"/>
      <c r="GL288" s="15"/>
      <c r="GM288" s="15"/>
      <c r="GN288" s="15"/>
      <c r="GO288" s="15"/>
      <c r="GP288" s="15"/>
      <c r="GQ288" s="15"/>
      <c r="GR288" s="15"/>
      <c r="GS288" s="15"/>
      <c r="GT288" s="15"/>
      <c r="GU288" s="15"/>
      <c r="GV288" s="15"/>
      <c r="GW288" s="15"/>
      <c r="GX288" s="15"/>
      <c r="GY288" s="15"/>
      <c r="GZ288" s="15"/>
      <c r="HA288" s="15"/>
      <c r="HB288" s="15"/>
      <c r="HC288" s="15"/>
      <c r="HD288" s="15"/>
      <c r="HE288" s="15"/>
      <c r="HF288" s="15"/>
      <c r="HG288" s="15"/>
      <c r="HH288" s="15"/>
      <c r="HI288" s="15"/>
      <c r="HJ288" s="15"/>
      <c r="HK288" s="15"/>
      <c r="HL288" s="15"/>
      <c r="HM288" s="15"/>
      <c r="HN288" s="15"/>
      <c r="HO288" s="15"/>
      <c r="HP288" s="15"/>
      <c r="HQ288" s="15"/>
      <c r="HR288" s="15"/>
      <c r="HS288" s="15"/>
      <c r="HT288" s="15"/>
      <c r="HU288" s="15"/>
      <c r="HV288" s="25"/>
      <c r="HW288" s="25"/>
    </row>
    <row r="289" spans="1:231" s="25" customFormat="1" x14ac:dyDescent="0.25">
      <c r="A289" s="14" t="s">
        <v>767</v>
      </c>
      <c r="B289" s="15" t="s">
        <v>86</v>
      </c>
      <c r="C289" s="16" t="s">
        <v>28</v>
      </c>
      <c r="D289" s="17"/>
      <c r="E289" s="48"/>
      <c r="F289" s="18" t="s">
        <v>87</v>
      </c>
      <c r="G289" s="15"/>
      <c r="H289" s="19">
        <v>43861</v>
      </c>
      <c r="I289" s="19">
        <v>43997</v>
      </c>
      <c r="J289" s="40">
        <v>43906</v>
      </c>
      <c r="K289" s="41">
        <v>2650</v>
      </c>
      <c r="L289" s="32" t="s">
        <v>88</v>
      </c>
      <c r="M289" s="33">
        <v>3</v>
      </c>
      <c r="N289" s="19">
        <v>43893</v>
      </c>
      <c r="O289" s="32">
        <v>800</v>
      </c>
      <c r="P289" s="15" t="s">
        <v>63</v>
      </c>
      <c r="Q289" s="33">
        <v>133</v>
      </c>
      <c r="R289" s="34">
        <v>43889</v>
      </c>
      <c r="S289" s="35">
        <v>1000</v>
      </c>
      <c r="T289" s="42"/>
      <c r="U289" s="33"/>
      <c r="V289" s="15"/>
      <c r="W289" s="35"/>
      <c r="X289" s="42"/>
      <c r="Y289" s="33"/>
      <c r="Z289" s="15"/>
      <c r="AA289" s="27"/>
      <c r="AB289" s="42"/>
      <c r="AC289" s="33"/>
      <c r="AD289" s="15"/>
      <c r="AE289" s="32"/>
      <c r="AF289" s="35"/>
      <c r="AG289" s="47">
        <f t="shared" si="9"/>
        <v>1800</v>
      </c>
      <c r="AH289" s="32">
        <f t="shared" si="8"/>
        <v>850</v>
      </c>
      <c r="AI289" s="36" t="s">
        <v>34</v>
      </c>
      <c r="AJ289" s="37" t="s">
        <v>768</v>
      </c>
      <c r="AK289" s="37" t="s">
        <v>248</v>
      </c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  <c r="BN289" s="37"/>
      <c r="BO289" s="37"/>
      <c r="BP289" s="37"/>
      <c r="BQ289" s="37"/>
      <c r="BR289" s="37"/>
      <c r="BS289" s="37"/>
      <c r="BT289" s="37"/>
      <c r="BU289" s="37"/>
      <c r="BV289" s="37"/>
      <c r="BW289" s="37"/>
      <c r="BX289" s="37"/>
      <c r="BY289" s="37"/>
      <c r="BZ289" s="37"/>
      <c r="CA289" s="37"/>
      <c r="CB289" s="37"/>
      <c r="CC289" s="37"/>
      <c r="CD289" s="37"/>
      <c r="CE289" s="37"/>
      <c r="CF289" s="37"/>
      <c r="CG289" s="37"/>
      <c r="CH289" s="37"/>
      <c r="CI289" s="37"/>
      <c r="CJ289" s="37"/>
      <c r="CK289" s="37"/>
      <c r="CL289" s="37"/>
      <c r="CM289" s="15"/>
      <c r="CN289" s="15"/>
      <c r="CO289" s="15"/>
      <c r="CP289" s="15"/>
      <c r="CQ289" s="15"/>
      <c r="CR289" s="15"/>
      <c r="CS289" s="15"/>
      <c r="CT289" s="15"/>
      <c r="CU289" s="15"/>
      <c r="CV289" s="15"/>
      <c r="CW289" s="15"/>
      <c r="CX289" s="15"/>
      <c r="CY289" s="15"/>
      <c r="CZ289" s="15"/>
      <c r="DA289" s="15"/>
      <c r="DB289" s="15"/>
      <c r="DC289" s="15"/>
      <c r="DD289" s="15"/>
      <c r="DE289" s="15"/>
      <c r="DF289" s="15"/>
      <c r="DG289" s="15"/>
      <c r="DH289" s="15"/>
      <c r="DI289" s="15"/>
      <c r="DJ289" s="15"/>
      <c r="DK289" s="15"/>
      <c r="DL289" s="15"/>
      <c r="DM289" s="15"/>
      <c r="DN289" s="15"/>
      <c r="DO289" s="15"/>
      <c r="DP289" s="15"/>
      <c r="DQ289" s="15"/>
      <c r="DR289" s="15"/>
      <c r="DS289" s="15"/>
      <c r="DT289" s="15"/>
      <c r="DU289" s="15"/>
      <c r="DV289" s="15"/>
      <c r="DW289" s="15"/>
      <c r="DX289" s="15"/>
      <c r="DY289" s="15"/>
      <c r="DZ289" s="15"/>
      <c r="EA289" s="15"/>
      <c r="EB289" s="15"/>
      <c r="EC289" s="15"/>
      <c r="ED289" s="15"/>
      <c r="EE289" s="15"/>
      <c r="EF289" s="15"/>
      <c r="EG289" s="15"/>
      <c r="EH289" s="15"/>
      <c r="EI289" s="15"/>
      <c r="EJ289" s="15"/>
      <c r="EK289" s="15"/>
      <c r="EL289" s="15"/>
      <c r="EM289" s="15"/>
      <c r="EN289" s="15"/>
      <c r="EO289" s="15"/>
      <c r="EP289" s="15"/>
      <c r="EQ289" s="15"/>
      <c r="ER289" s="15"/>
      <c r="ES289" s="15"/>
      <c r="ET289" s="15"/>
      <c r="EU289" s="15"/>
      <c r="EV289" s="15"/>
      <c r="EW289" s="15"/>
      <c r="EX289" s="15"/>
      <c r="EY289" s="15"/>
      <c r="EZ289" s="15"/>
      <c r="FA289" s="15"/>
      <c r="FB289" s="15"/>
      <c r="FC289" s="15"/>
      <c r="FD289" s="15"/>
      <c r="FE289" s="15"/>
      <c r="FF289" s="15"/>
      <c r="FG289" s="15"/>
      <c r="FH289" s="15"/>
      <c r="FI289" s="15"/>
      <c r="FJ289" s="15"/>
      <c r="FK289" s="15"/>
      <c r="FL289" s="15"/>
      <c r="FM289" s="15"/>
      <c r="FN289" s="15"/>
      <c r="FO289" s="15"/>
      <c r="FP289" s="15"/>
      <c r="FQ289" s="15"/>
      <c r="FR289" s="15"/>
      <c r="FS289" s="15"/>
      <c r="FT289" s="15"/>
      <c r="FU289" s="15"/>
      <c r="FV289" s="15"/>
      <c r="FW289" s="15"/>
      <c r="FX289" s="15"/>
      <c r="FY289" s="15"/>
      <c r="FZ289" s="15"/>
      <c r="GA289" s="15"/>
      <c r="GB289" s="15"/>
      <c r="GC289" s="15"/>
      <c r="GD289" s="15"/>
      <c r="GE289" s="15"/>
      <c r="GF289" s="15"/>
      <c r="GG289" s="15"/>
      <c r="GH289" s="15"/>
      <c r="GI289" s="15"/>
      <c r="GJ289" s="15"/>
      <c r="GK289" s="15"/>
      <c r="GL289" s="15"/>
      <c r="GM289" s="15"/>
      <c r="GN289" s="15"/>
      <c r="GO289" s="15"/>
      <c r="GP289" s="15"/>
      <c r="GQ289" s="15"/>
      <c r="GR289" s="15"/>
      <c r="GS289" s="15"/>
      <c r="GT289" s="15"/>
      <c r="GU289" s="15"/>
      <c r="GV289" s="15"/>
      <c r="GW289" s="15"/>
      <c r="GX289" s="15"/>
      <c r="GY289" s="15"/>
      <c r="GZ289" s="15"/>
      <c r="HA289" s="15"/>
      <c r="HB289" s="15"/>
      <c r="HC289" s="15"/>
      <c r="HD289" s="15"/>
      <c r="HE289" s="15"/>
      <c r="HF289" s="15"/>
      <c r="HG289" s="15"/>
      <c r="HH289" s="15"/>
      <c r="HI289" s="15"/>
      <c r="HJ289" s="15"/>
      <c r="HK289" s="15"/>
      <c r="HL289" s="15"/>
      <c r="HM289" s="15"/>
      <c r="HN289" s="15"/>
      <c r="HO289" s="15"/>
      <c r="HP289" s="15"/>
      <c r="HQ289" s="15"/>
      <c r="HR289" s="15"/>
      <c r="HS289" s="15"/>
      <c r="HT289" s="15"/>
      <c r="HU289" s="15"/>
    </row>
    <row r="290" spans="1:231" s="25" customFormat="1" x14ac:dyDescent="0.25">
      <c r="A290" s="14" t="s">
        <v>769</v>
      </c>
      <c r="B290" s="15" t="s">
        <v>86</v>
      </c>
      <c r="C290" s="16" t="s">
        <v>28</v>
      </c>
      <c r="D290" s="17"/>
      <c r="E290" s="14"/>
      <c r="F290" s="18"/>
      <c r="G290" s="15"/>
      <c r="H290" s="19">
        <v>43865</v>
      </c>
      <c r="I290" s="19">
        <v>43976</v>
      </c>
      <c r="J290" s="40">
        <v>43906</v>
      </c>
      <c r="K290" s="41">
        <v>2650</v>
      </c>
      <c r="L290" s="32" t="s">
        <v>88</v>
      </c>
      <c r="M290" s="33">
        <v>3</v>
      </c>
      <c r="N290" s="19">
        <v>43893</v>
      </c>
      <c r="O290" s="32">
        <v>600</v>
      </c>
      <c r="P290" s="15" t="s">
        <v>63</v>
      </c>
      <c r="Q290" s="33">
        <v>133</v>
      </c>
      <c r="R290" s="34">
        <v>43889</v>
      </c>
      <c r="S290" s="35">
        <v>1300</v>
      </c>
      <c r="T290" s="42"/>
      <c r="U290" s="33"/>
      <c r="V290" s="15"/>
      <c r="W290" s="35"/>
      <c r="X290" s="42"/>
      <c r="Y290" s="33"/>
      <c r="Z290" s="15"/>
      <c r="AA290" s="27"/>
      <c r="AB290" s="42"/>
      <c r="AC290" s="33"/>
      <c r="AD290" s="15"/>
      <c r="AE290" s="32"/>
      <c r="AF290" s="35"/>
      <c r="AG290" s="47">
        <f t="shared" si="9"/>
        <v>1900</v>
      </c>
      <c r="AH290" s="32">
        <f t="shared" si="8"/>
        <v>750</v>
      </c>
      <c r="AI290" s="36" t="s">
        <v>34</v>
      </c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37"/>
      <c r="BO290" s="37"/>
      <c r="BP290" s="37"/>
      <c r="BQ290" s="37"/>
      <c r="BR290" s="37"/>
      <c r="BS290" s="37"/>
      <c r="BT290" s="37"/>
      <c r="BU290" s="37"/>
      <c r="BV290" s="37"/>
      <c r="BW290" s="37"/>
      <c r="BX290" s="37"/>
      <c r="BY290" s="37"/>
      <c r="BZ290" s="37"/>
      <c r="CA290" s="37"/>
      <c r="CB290" s="37"/>
      <c r="CC290" s="37"/>
      <c r="CD290" s="37"/>
      <c r="CE290" s="37"/>
      <c r="CF290" s="37"/>
      <c r="CG290" s="37"/>
      <c r="CH290" s="37"/>
      <c r="CI290" s="37"/>
      <c r="CJ290" s="37"/>
      <c r="CK290" s="37"/>
      <c r="CL290" s="37"/>
      <c r="CM290" s="37"/>
      <c r="CN290" s="37"/>
      <c r="CO290" s="37"/>
      <c r="CP290" s="37"/>
      <c r="CQ290" s="37"/>
      <c r="CR290" s="37"/>
      <c r="CS290" s="37"/>
      <c r="CT290" s="37"/>
      <c r="CU290" s="37"/>
      <c r="CV290" s="37"/>
      <c r="CW290" s="37"/>
      <c r="CX290" s="37"/>
      <c r="CY290" s="37"/>
      <c r="CZ290" s="37"/>
      <c r="DA290" s="37"/>
      <c r="DB290" s="37"/>
      <c r="DC290" s="37"/>
      <c r="DD290" s="37"/>
      <c r="DE290" s="37"/>
      <c r="DF290" s="37"/>
      <c r="DG290" s="37"/>
      <c r="DH290" s="37"/>
      <c r="DI290" s="37"/>
      <c r="DJ290" s="37"/>
      <c r="DK290" s="37"/>
      <c r="DL290" s="37"/>
      <c r="DM290" s="37"/>
      <c r="DN290" s="37"/>
      <c r="DO290" s="37"/>
      <c r="DP290" s="37"/>
      <c r="DQ290" s="37"/>
      <c r="DR290" s="37"/>
      <c r="DS290" s="37"/>
      <c r="DT290" s="37"/>
      <c r="DU290" s="37"/>
      <c r="DV290" s="37"/>
      <c r="DW290" s="37"/>
      <c r="DX290" s="37"/>
      <c r="DY290" s="37"/>
      <c r="DZ290" s="37"/>
      <c r="EA290" s="37"/>
      <c r="EB290" s="15"/>
      <c r="EC290" s="15"/>
      <c r="ED290" s="15"/>
      <c r="EE290" s="15"/>
      <c r="EF290" s="15"/>
      <c r="EG290" s="15"/>
      <c r="EH290" s="15"/>
      <c r="EI290" s="15"/>
      <c r="EJ290" s="15"/>
      <c r="EK290" s="15"/>
      <c r="EL290" s="15"/>
      <c r="EM290" s="15"/>
      <c r="EN290" s="15"/>
      <c r="EO290" s="15"/>
      <c r="EP290" s="15"/>
      <c r="EQ290" s="15"/>
      <c r="ER290" s="15"/>
      <c r="ES290" s="15"/>
      <c r="ET290" s="15"/>
      <c r="EU290" s="15"/>
      <c r="EV290" s="15"/>
      <c r="EW290" s="15"/>
      <c r="EX290" s="15"/>
      <c r="EY290" s="15"/>
      <c r="EZ290" s="15"/>
      <c r="FA290" s="15"/>
      <c r="FB290" s="15"/>
      <c r="FC290" s="15"/>
      <c r="FD290" s="15"/>
      <c r="FE290" s="15"/>
      <c r="FF290" s="15"/>
      <c r="FG290" s="15"/>
      <c r="FH290" s="15"/>
      <c r="FI290" s="15"/>
      <c r="FJ290" s="15"/>
      <c r="FK290" s="15"/>
      <c r="FL290" s="15"/>
      <c r="FM290" s="15"/>
      <c r="FN290" s="15"/>
      <c r="FO290" s="15"/>
      <c r="FP290" s="15"/>
      <c r="FQ290" s="15"/>
      <c r="FR290" s="15"/>
      <c r="FS290" s="15"/>
      <c r="FT290" s="15"/>
      <c r="FU290" s="15"/>
      <c r="FV290" s="15"/>
      <c r="FW290" s="15"/>
      <c r="FX290" s="15"/>
      <c r="FY290" s="15"/>
      <c r="FZ290" s="15"/>
      <c r="GA290" s="15"/>
      <c r="GB290" s="15"/>
      <c r="GC290" s="15"/>
      <c r="GD290" s="15"/>
      <c r="GE290" s="15"/>
      <c r="GF290" s="15"/>
      <c r="GG290" s="15"/>
      <c r="GH290" s="15"/>
      <c r="GI290" s="15"/>
      <c r="GJ290" s="15"/>
      <c r="GK290" s="15"/>
      <c r="GL290" s="15"/>
      <c r="GM290" s="15"/>
      <c r="GN290" s="15"/>
      <c r="GO290" s="15"/>
      <c r="GP290" s="15"/>
      <c r="GQ290" s="15"/>
      <c r="GR290" s="15"/>
      <c r="GS290" s="15"/>
      <c r="GT290" s="15"/>
      <c r="GU290" s="15"/>
      <c r="GV290" s="15"/>
      <c r="GW290" s="15"/>
      <c r="GX290" s="15"/>
      <c r="GY290" s="15"/>
      <c r="GZ290" s="15"/>
      <c r="HA290" s="15"/>
      <c r="HB290" s="15"/>
      <c r="HC290" s="15"/>
      <c r="HD290" s="15"/>
      <c r="HE290" s="15"/>
      <c r="HF290" s="15"/>
      <c r="HG290" s="15"/>
      <c r="HH290" s="15"/>
      <c r="HI290" s="15"/>
      <c r="HJ290" s="15"/>
      <c r="HK290" s="15"/>
      <c r="HL290" s="15"/>
      <c r="HM290" s="15"/>
      <c r="HN290" s="15"/>
      <c r="HO290" s="15"/>
      <c r="HP290" s="15"/>
      <c r="HQ290" s="15"/>
      <c r="HR290" s="15"/>
      <c r="HS290" s="15"/>
      <c r="HT290" s="15"/>
      <c r="HU290" s="15"/>
      <c r="HV290" s="37"/>
      <c r="HW290" s="37"/>
    </row>
    <row r="291" spans="1:231" x14ac:dyDescent="0.25">
      <c r="A291" s="14" t="s">
        <v>770</v>
      </c>
      <c r="B291" s="15" t="s">
        <v>86</v>
      </c>
      <c r="C291" s="16" t="s">
        <v>28</v>
      </c>
      <c r="D291" s="48"/>
      <c r="E291" s="16"/>
      <c r="F291" s="18"/>
      <c r="G291" s="15"/>
      <c r="H291" s="19">
        <v>43871</v>
      </c>
      <c r="I291" s="19">
        <v>43985</v>
      </c>
      <c r="J291" s="40">
        <v>43985</v>
      </c>
      <c r="K291" s="41">
        <v>2650</v>
      </c>
      <c r="L291" s="22" t="s">
        <v>114</v>
      </c>
      <c r="M291" s="23"/>
      <c r="N291" s="24"/>
      <c r="O291" s="22">
        <v>700</v>
      </c>
      <c r="P291" s="15" t="s">
        <v>63</v>
      </c>
      <c r="Q291" s="33">
        <v>197</v>
      </c>
      <c r="R291" s="34">
        <v>43956</v>
      </c>
      <c r="S291" s="35">
        <v>1300</v>
      </c>
      <c r="T291" s="28"/>
      <c r="U291" s="23"/>
      <c r="V291" s="25"/>
      <c r="W291" s="27"/>
      <c r="X291" s="28"/>
      <c r="Y291" s="23"/>
      <c r="Z291" s="25"/>
      <c r="AB291" s="28"/>
      <c r="AC291" s="23"/>
      <c r="AD291" s="25"/>
      <c r="AE291" s="22"/>
      <c r="AF291" s="27"/>
      <c r="AG291" s="29">
        <f t="shared" si="9"/>
        <v>2000</v>
      </c>
      <c r="AH291" s="22">
        <f t="shared" si="8"/>
        <v>650</v>
      </c>
      <c r="AI291" s="36" t="s">
        <v>34</v>
      </c>
      <c r="AJ291" s="37" t="s">
        <v>439</v>
      </c>
      <c r="AK291" s="37" t="s">
        <v>771</v>
      </c>
      <c r="EB291" s="25"/>
      <c r="EC291" s="25"/>
      <c r="ED291" s="25"/>
      <c r="EE291" s="25"/>
      <c r="EF291" s="25"/>
      <c r="EG291" s="25"/>
      <c r="EH291" s="25"/>
      <c r="EI291" s="25"/>
      <c r="EJ291" s="25"/>
      <c r="EK291" s="25"/>
      <c r="EL291" s="25"/>
      <c r="EM291" s="25"/>
      <c r="EN291" s="25"/>
      <c r="EO291" s="25"/>
      <c r="EP291" s="25"/>
      <c r="EQ291" s="25"/>
      <c r="ER291" s="25"/>
      <c r="ES291" s="25"/>
      <c r="ET291" s="25"/>
      <c r="EU291" s="25"/>
      <c r="EV291" s="25"/>
      <c r="EW291" s="25"/>
      <c r="EX291" s="25"/>
      <c r="EY291" s="25"/>
      <c r="EZ291" s="25"/>
      <c r="FA291" s="25"/>
      <c r="FB291" s="25"/>
      <c r="FC291" s="25"/>
      <c r="FD291" s="25"/>
      <c r="FE291" s="25"/>
      <c r="FF291" s="25"/>
      <c r="FG291" s="25"/>
      <c r="FH291" s="25"/>
      <c r="FI291" s="25"/>
      <c r="FJ291" s="25"/>
      <c r="FK291" s="25"/>
      <c r="FL291" s="25"/>
      <c r="FM291" s="25"/>
      <c r="FN291" s="25"/>
      <c r="FO291" s="25"/>
      <c r="FP291" s="25"/>
      <c r="FQ291" s="25"/>
      <c r="FR291" s="25"/>
      <c r="FS291" s="25"/>
      <c r="FT291" s="25"/>
      <c r="FU291" s="25"/>
      <c r="FV291" s="25"/>
      <c r="FW291" s="25"/>
      <c r="FX291" s="25"/>
      <c r="FY291" s="25"/>
      <c r="FZ291" s="25"/>
      <c r="GA291" s="25"/>
      <c r="GB291" s="25"/>
      <c r="GC291" s="25"/>
      <c r="GD291" s="25"/>
      <c r="GE291" s="25"/>
      <c r="GF291" s="25"/>
      <c r="GG291" s="25"/>
      <c r="GH291" s="25"/>
      <c r="GI291" s="25"/>
      <c r="GJ291" s="25"/>
      <c r="GK291" s="25"/>
      <c r="GL291" s="25"/>
      <c r="GM291" s="25"/>
      <c r="GN291" s="25"/>
      <c r="GO291" s="25"/>
      <c r="GP291" s="25"/>
      <c r="GQ291" s="25"/>
      <c r="GR291" s="25"/>
      <c r="GS291" s="25"/>
      <c r="GT291" s="25"/>
      <c r="GU291" s="25"/>
      <c r="GV291" s="25"/>
      <c r="GW291" s="25"/>
      <c r="GX291" s="25"/>
      <c r="GY291" s="25"/>
      <c r="GZ291" s="25"/>
      <c r="HA291" s="25"/>
      <c r="HB291" s="25"/>
      <c r="HC291" s="25"/>
      <c r="HD291" s="25"/>
      <c r="HE291" s="25"/>
      <c r="HF291" s="25"/>
      <c r="HG291" s="25"/>
      <c r="HH291" s="25"/>
      <c r="HI291" s="25"/>
      <c r="HJ291" s="25"/>
      <c r="HK291" s="25"/>
      <c r="HL291" s="25"/>
      <c r="HM291" s="25"/>
      <c r="HN291" s="25"/>
      <c r="HO291" s="25"/>
      <c r="HP291" s="25"/>
      <c r="HU291" s="25"/>
      <c r="HV291" s="38"/>
      <c r="HW291" s="38"/>
    </row>
    <row r="292" spans="1:231" x14ac:dyDescent="0.25">
      <c r="A292" s="14" t="s">
        <v>772</v>
      </c>
      <c r="B292" s="15" t="s">
        <v>86</v>
      </c>
      <c r="C292" s="16" t="s">
        <v>53</v>
      </c>
      <c r="D292" s="48"/>
      <c r="E292" s="48"/>
      <c r="F292" s="18" t="s">
        <v>48</v>
      </c>
      <c r="G292" s="15" t="s">
        <v>773</v>
      </c>
      <c r="H292" s="19">
        <v>43866</v>
      </c>
      <c r="I292" s="19">
        <v>43999</v>
      </c>
      <c r="J292" s="40">
        <v>44004</v>
      </c>
      <c r="K292" s="41">
        <v>3050</v>
      </c>
      <c r="L292" s="32" t="s">
        <v>173</v>
      </c>
      <c r="M292" s="33">
        <v>2</v>
      </c>
      <c r="N292" s="19">
        <v>43916</v>
      </c>
      <c r="O292" s="32">
        <v>500</v>
      </c>
      <c r="P292" s="52" t="s">
        <v>63</v>
      </c>
      <c r="Q292" s="108">
        <v>224</v>
      </c>
      <c r="R292" s="145">
        <v>43972</v>
      </c>
      <c r="S292" s="110">
        <v>1300</v>
      </c>
      <c r="T292" s="28"/>
      <c r="U292" s="23"/>
      <c r="V292" s="25"/>
      <c r="W292" s="27"/>
      <c r="X292" s="28"/>
      <c r="Y292" s="23"/>
      <c r="Z292" s="25"/>
      <c r="AB292" s="28"/>
      <c r="AC292" s="23"/>
      <c r="AD292" s="25"/>
      <c r="AE292" s="22"/>
      <c r="AF292" s="27"/>
      <c r="AG292" s="29">
        <f t="shared" si="9"/>
        <v>1800</v>
      </c>
      <c r="AH292" s="22">
        <f t="shared" si="8"/>
        <v>850</v>
      </c>
      <c r="AI292" s="36" t="s">
        <v>34</v>
      </c>
      <c r="AJ292" s="37" t="s">
        <v>761</v>
      </c>
      <c r="AK292" s="37" t="s">
        <v>74</v>
      </c>
      <c r="AL292" s="37" t="s">
        <v>774</v>
      </c>
      <c r="AM292" s="37" t="s">
        <v>775</v>
      </c>
      <c r="AN292" s="37" t="s">
        <v>776</v>
      </c>
      <c r="EB292" s="25"/>
      <c r="EC292" s="25"/>
      <c r="ED292" s="25"/>
      <c r="EE292" s="25"/>
      <c r="EF292" s="25"/>
      <c r="EG292" s="25"/>
      <c r="EH292" s="25"/>
      <c r="EI292" s="25"/>
      <c r="EJ292" s="25"/>
      <c r="EK292" s="25"/>
      <c r="EL292" s="25"/>
      <c r="EM292" s="25"/>
      <c r="EN292" s="25"/>
      <c r="EO292" s="25"/>
      <c r="EP292" s="25"/>
      <c r="EQ292" s="25"/>
      <c r="ER292" s="25"/>
      <c r="ES292" s="25"/>
      <c r="ET292" s="25"/>
      <c r="EU292" s="25"/>
      <c r="EV292" s="25"/>
      <c r="EW292" s="25"/>
      <c r="EX292" s="25"/>
      <c r="EY292" s="25"/>
      <c r="EZ292" s="25"/>
      <c r="FA292" s="25"/>
      <c r="FB292" s="25"/>
      <c r="FC292" s="25"/>
      <c r="FD292" s="25"/>
      <c r="FE292" s="25"/>
      <c r="FF292" s="25"/>
      <c r="FG292" s="25"/>
      <c r="FH292" s="25"/>
      <c r="FI292" s="25"/>
      <c r="FJ292" s="25"/>
      <c r="FK292" s="25"/>
      <c r="FL292" s="25"/>
      <c r="FM292" s="25"/>
      <c r="FN292" s="25"/>
      <c r="FO292" s="25"/>
      <c r="FP292" s="25"/>
      <c r="FQ292" s="25"/>
      <c r="FR292" s="25"/>
      <c r="FS292" s="25"/>
      <c r="FT292" s="25"/>
      <c r="FU292" s="25"/>
      <c r="FV292" s="25"/>
      <c r="FW292" s="25"/>
      <c r="FX292" s="25"/>
      <c r="FY292" s="25"/>
      <c r="FZ292" s="25"/>
      <c r="GA292" s="25"/>
      <c r="GB292" s="25"/>
      <c r="GC292" s="25"/>
      <c r="GD292" s="25"/>
      <c r="GE292" s="25"/>
      <c r="GF292" s="25"/>
      <c r="GG292" s="25"/>
      <c r="GH292" s="25"/>
      <c r="GI292" s="25"/>
      <c r="GJ292" s="25"/>
      <c r="GK292" s="25"/>
      <c r="GL292" s="25"/>
      <c r="GM292" s="25"/>
      <c r="GN292" s="25"/>
      <c r="GO292" s="25"/>
      <c r="GP292" s="25"/>
      <c r="GQ292" s="25"/>
      <c r="GR292" s="25"/>
      <c r="GS292" s="25"/>
      <c r="GT292" s="25"/>
      <c r="GU292" s="25"/>
      <c r="GV292" s="25"/>
      <c r="GW292" s="25"/>
      <c r="GX292" s="25"/>
      <c r="GY292" s="25"/>
      <c r="GZ292" s="25"/>
      <c r="HA292" s="25"/>
      <c r="HB292" s="25"/>
      <c r="HC292" s="25"/>
      <c r="HD292" s="25"/>
      <c r="HE292" s="25"/>
      <c r="HF292" s="25"/>
      <c r="HG292" s="25"/>
      <c r="HH292" s="25"/>
      <c r="HI292" s="25"/>
      <c r="HJ292" s="25"/>
      <c r="HK292" s="25"/>
      <c r="HL292" s="25"/>
      <c r="HM292" s="25"/>
      <c r="HN292" s="25"/>
      <c r="HO292" s="25"/>
      <c r="HP292" s="25"/>
      <c r="HV292" s="25"/>
      <c r="HW292" s="25"/>
    </row>
    <row r="293" spans="1:231" x14ac:dyDescent="0.25">
      <c r="A293" s="14" t="s">
        <v>777</v>
      </c>
      <c r="B293" s="15" t="s">
        <v>86</v>
      </c>
      <c r="C293" s="16" t="s">
        <v>53</v>
      </c>
      <c r="D293" s="48"/>
      <c r="E293" s="18"/>
      <c r="F293" s="18"/>
      <c r="G293" s="15" t="s">
        <v>778</v>
      </c>
      <c r="H293" s="19">
        <v>43882</v>
      </c>
      <c r="I293" s="19">
        <v>44013</v>
      </c>
      <c r="J293" s="40">
        <v>44018</v>
      </c>
      <c r="K293" s="41">
        <v>2650</v>
      </c>
      <c r="L293" s="32" t="s">
        <v>62</v>
      </c>
      <c r="M293" s="33">
        <v>3</v>
      </c>
      <c r="N293" s="19">
        <v>43889</v>
      </c>
      <c r="O293" s="32">
        <v>500</v>
      </c>
      <c r="P293" s="15" t="s">
        <v>63</v>
      </c>
      <c r="Q293" s="33">
        <v>256</v>
      </c>
      <c r="R293" s="34">
        <v>43992</v>
      </c>
      <c r="S293" s="35">
        <v>1400</v>
      </c>
      <c r="T293" s="28"/>
      <c r="U293" s="23"/>
      <c r="V293" s="25"/>
      <c r="W293" s="27"/>
      <c r="X293" s="28"/>
      <c r="Y293" s="23"/>
      <c r="Z293" s="25"/>
      <c r="AB293" s="28"/>
      <c r="AC293" s="23"/>
      <c r="AD293" s="25"/>
      <c r="AE293" s="22"/>
      <c r="AF293" s="27"/>
      <c r="AG293" s="29">
        <f t="shared" si="9"/>
        <v>1900</v>
      </c>
      <c r="AH293" s="22">
        <f t="shared" si="8"/>
        <v>750</v>
      </c>
      <c r="AI293" s="36" t="s">
        <v>34</v>
      </c>
      <c r="AJ293" s="37" t="s">
        <v>779</v>
      </c>
      <c r="AK293" s="37" t="s">
        <v>56</v>
      </c>
      <c r="AL293" s="37" t="s">
        <v>780</v>
      </c>
      <c r="EB293" s="25"/>
      <c r="EC293" s="25"/>
      <c r="ED293" s="25"/>
      <c r="EE293" s="25"/>
      <c r="EF293" s="25"/>
      <c r="EG293" s="25"/>
      <c r="EH293" s="25"/>
      <c r="EI293" s="25"/>
      <c r="EJ293" s="25"/>
      <c r="EK293" s="25"/>
      <c r="EL293" s="25"/>
      <c r="EM293" s="25"/>
      <c r="EN293" s="25"/>
      <c r="EO293" s="25"/>
      <c r="EP293" s="25"/>
      <c r="EQ293" s="25"/>
      <c r="ER293" s="25"/>
      <c r="ES293" s="25"/>
      <c r="ET293" s="25"/>
      <c r="EU293" s="25"/>
      <c r="EV293" s="25"/>
      <c r="EW293" s="25"/>
      <c r="EX293" s="25"/>
      <c r="EY293" s="25"/>
      <c r="EZ293" s="25"/>
      <c r="FA293" s="25"/>
      <c r="FB293" s="25"/>
      <c r="FC293" s="25"/>
      <c r="FD293" s="25"/>
      <c r="FE293" s="25"/>
      <c r="FF293" s="25"/>
      <c r="FG293" s="25"/>
      <c r="FH293" s="25"/>
      <c r="FI293" s="25"/>
      <c r="FJ293" s="25"/>
      <c r="FK293" s="25"/>
      <c r="FL293" s="25"/>
      <c r="FM293" s="25"/>
      <c r="FN293" s="25"/>
      <c r="FO293" s="25"/>
      <c r="FP293" s="25"/>
      <c r="FQ293" s="25"/>
      <c r="FR293" s="25"/>
      <c r="FS293" s="25"/>
      <c r="FT293" s="25"/>
      <c r="FU293" s="25"/>
      <c r="FV293" s="25"/>
      <c r="FW293" s="25"/>
      <c r="FX293" s="25"/>
      <c r="FY293" s="25"/>
      <c r="FZ293" s="25"/>
      <c r="GA293" s="25"/>
      <c r="GB293" s="25"/>
      <c r="GC293" s="25"/>
      <c r="GD293" s="25"/>
      <c r="GE293" s="25"/>
      <c r="GF293" s="25"/>
      <c r="GG293" s="25"/>
      <c r="GH293" s="25"/>
      <c r="GI293" s="25"/>
      <c r="GJ293" s="25"/>
      <c r="GK293" s="25"/>
      <c r="GL293" s="25"/>
      <c r="GM293" s="25"/>
      <c r="GN293" s="25"/>
      <c r="GO293" s="25"/>
      <c r="GP293" s="25"/>
      <c r="GQ293" s="25"/>
      <c r="GR293" s="25"/>
      <c r="GS293" s="25"/>
      <c r="GT293" s="25"/>
      <c r="GU293" s="25"/>
      <c r="GV293" s="25"/>
      <c r="GW293" s="25"/>
      <c r="GX293" s="25"/>
      <c r="GY293" s="25"/>
      <c r="GZ293" s="25"/>
      <c r="HA293" s="25"/>
      <c r="HB293" s="25"/>
      <c r="HC293" s="25"/>
      <c r="HD293" s="25"/>
      <c r="HE293" s="25"/>
      <c r="HF293" s="25"/>
      <c r="HG293" s="25"/>
      <c r="HH293" s="25"/>
      <c r="HI293" s="25"/>
      <c r="HJ293" s="25"/>
      <c r="HK293" s="25"/>
      <c r="HL293" s="25"/>
      <c r="HM293" s="25"/>
      <c r="HN293" s="25"/>
      <c r="HO293" s="25"/>
      <c r="HP293" s="25"/>
      <c r="HQ293" s="25"/>
      <c r="HR293" s="25"/>
      <c r="HS293" s="25"/>
      <c r="HT293" s="25"/>
      <c r="HU293" s="25"/>
    </row>
    <row r="294" spans="1:231" x14ac:dyDescent="0.25">
      <c r="A294" s="14" t="s">
        <v>781</v>
      </c>
      <c r="B294" s="15" t="s">
        <v>86</v>
      </c>
      <c r="C294" s="16" t="s">
        <v>53</v>
      </c>
      <c r="D294" s="48"/>
      <c r="E294" s="18"/>
      <c r="F294" s="18"/>
      <c r="G294" s="15"/>
      <c r="H294" s="19">
        <v>43882</v>
      </c>
      <c r="I294" s="19">
        <v>44014</v>
      </c>
      <c r="J294" s="40">
        <v>44018</v>
      </c>
      <c r="K294" s="41">
        <v>2650</v>
      </c>
      <c r="L294" s="32" t="s">
        <v>62</v>
      </c>
      <c r="M294" s="33">
        <v>3</v>
      </c>
      <c r="N294" s="19">
        <v>43889</v>
      </c>
      <c r="O294" s="32">
        <v>500</v>
      </c>
      <c r="P294" s="15" t="s">
        <v>63</v>
      </c>
      <c r="Q294" s="33">
        <v>256</v>
      </c>
      <c r="R294" s="34">
        <v>43992</v>
      </c>
      <c r="S294" s="35">
        <v>1400</v>
      </c>
      <c r="T294" s="28"/>
      <c r="U294" s="23"/>
      <c r="V294" s="25"/>
      <c r="W294" s="27"/>
      <c r="X294" s="42" t="s">
        <v>19</v>
      </c>
      <c r="Y294" s="51" t="s">
        <v>149</v>
      </c>
      <c r="Z294" s="24">
        <v>43896</v>
      </c>
      <c r="AA294" s="27">
        <v>80</v>
      </c>
      <c r="AB294" s="28"/>
      <c r="AC294" s="23"/>
      <c r="AD294" s="25"/>
      <c r="AE294" s="22"/>
      <c r="AF294" s="27"/>
      <c r="AG294" s="29">
        <f t="shared" si="9"/>
        <v>1900</v>
      </c>
      <c r="AH294" s="22">
        <f t="shared" si="8"/>
        <v>750</v>
      </c>
      <c r="AI294" s="36" t="s">
        <v>34</v>
      </c>
      <c r="AJ294" s="37" t="s">
        <v>35</v>
      </c>
      <c r="AK294" s="37" t="s">
        <v>66</v>
      </c>
      <c r="AL294" s="37" t="s">
        <v>103</v>
      </c>
      <c r="AM294" s="37" t="s">
        <v>782</v>
      </c>
      <c r="AN294" s="37" t="s">
        <v>217</v>
      </c>
      <c r="EB294" s="25"/>
      <c r="EC294" s="25"/>
      <c r="ED294" s="25"/>
      <c r="EE294" s="25"/>
      <c r="EF294" s="25"/>
      <c r="EG294" s="25"/>
      <c r="EH294" s="25"/>
      <c r="EI294" s="25"/>
      <c r="EJ294" s="25"/>
      <c r="EK294" s="25"/>
      <c r="EL294" s="25"/>
      <c r="EM294" s="25"/>
      <c r="EN294" s="25"/>
      <c r="EO294" s="25"/>
      <c r="EP294" s="25"/>
      <c r="EQ294" s="25"/>
      <c r="ER294" s="25"/>
      <c r="ES294" s="25"/>
      <c r="ET294" s="25"/>
      <c r="EU294" s="25"/>
      <c r="EV294" s="25"/>
      <c r="EW294" s="25"/>
      <c r="EX294" s="25"/>
      <c r="EY294" s="25"/>
      <c r="EZ294" s="25"/>
      <c r="FA294" s="25"/>
      <c r="FB294" s="25"/>
      <c r="FC294" s="25"/>
      <c r="FD294" s="25"/>
      <c r="FE294" s="25"/>
      <c r="FF294" s="25"/>
      <c r="FG294" s="25"/>
      <c r="FH294" s="25"/>
      <c r="FI294" s="25"/>
      <c r="FJ294" s="25"/>
      <c r="FK294" s="25"/>
      <c r="FL294" s="25"/>
      <c r="FM294" s="25"/>
      <c r="FN294" s="25"/>
      <c r="FO294" s="25"/>
      <c r="FP294" s="25"/>
      <c r="FQ294" s="25"/>
      <c r="FR294" s="25"/>
      <c r="FS294" s="25"/>
      <c r="FT294" s="25"/>
      <c r="FU294" s="25"/>
      <c r="FV294" s="25"/>
      <c r="FW294" s="25"/>
      <c r="FX294" s="25"/>
      <c r="FY294" s="25"/>
      <c r="FZ294" s="25"/>
      <c r="GA294" s="25"/>
      <c r="GB294" s="25"/>
      <c r="GC294" s="25"/>
      <c r="GD294" s="25"/>
      <c r="GE294" s="25"/>
      <c r="GF294" s="25"/>
      <c r="GG294" s="25"/>
      <c r="GH294" s="25"/>
      <c r="GI294" s="25"/>
      <c r="GJ294" s="25"/>
      <c r="GK294" s="25"/>
      <c r="GL294" s="25"/>
      <c r="GM294" s="25"/>
      <c r="GN294" s="25"/>
      <c r="GO294" s="25"/>
      <c r="GP294" s="25"/>
      <c r="GQ294" s="25"/>
      <c r="GR294" s="25"/>
      <c r="GS294" s="25"/>
      <c r="GT294" s="25"/>
      <c r="GU294" s="25"/>
      <c r="GV294" s="25"/>
      <c r="GW294" s="25"/>
      <c r="GX294" s="25"/>
      <c r="GY294" s="25"/>
      <c r="GZ294" s="25"/>
      <c r="HA294" s="25"/>
      <c r="HB294" s="25"/>
      <c r="HC294" s="25"/>
      <c r="HD294" s="25"/>
      <c r="HE294" s="25"/>
      <c r="HF294" s="25"/>
      <c r="HG294" s="25"/>
      <c r="HH294" s="25"/>
      <c r="HI294" s="25"/>
      <c r="HJ294" s="25"/>
      <c r="HK294" s="25"/>
      <c r="HL294" s="25"/>
      <c r="HM294" s="25"/>
      <c r="HN294" s="25"/>
      <c r="HO294" s="25"/>
      <c r="HP294" s="25"/>
      <c r="HQ294" s="25"/>
      <c r="HR294" s="25"/>
      <c r="HS294" s="25"/>
      <c r="HT294" s="25"/>
      <c r="HU294" s="25"/>
    </row>
    <row r="295" spans="1:231" s="15" customFormat="1" x14ac:dyDescent="0.25">
      <c r="A295" s="14" t="s">
        <v>783</v>
      </c>
      <c r="B295" s="15" t="s">
        <v>86</v>
      </c>
      <c r="C295" s="16" t="s">
        <v>53</v>
      </c>
      <c r="D295" s="48"/>
      <c r="E295" s="18"/>
      <c r="F295" s="18"/>
      <c r="H295" s="79">
        <v>43875</v>
      </c>
      <c r="I295" s="19">
        <v>43976</v>
      </c>
      <c r="J295" s="40">
        <v>43976</v>
      </c>
      <c r="K295" s="41">
        <v>2650</v>
      </c>
      <c r="L295" s="32" t="s">
        <v>120</v>
      </c>
      <c r="M295" s="33">
        <v>7</v>
      </c>
      <c r="N295" s="19">
        <v>43890</v>
      </c>
      <c r="O295" s="32">
        <v>500</v>
      </c>
      <c r="P295" s="15" t="s">
        <v>63</v>
      </c>
      <c r="Q295" s="33">
        <v>224</v>
      </c>
      <c r="R295" s="34">
        <v>43972</v>
      </c>
      <c r="S295" s="35">
        <v>1450</v>
      </c>
      <c r="T295" s="28"/>
      <c r="U295" s="23"/>
      <c r="V295" s="25"/>
      <c r="W295" s="27"/>
      <c r="X295" s="28"/>
      <c r="Y295" s="23"/>
      <c r="Z295" s="25"/>
      <c r="AA295" s="27"/>
      <c r="AB295" s="28"/>
      <c r="AC295" s="23"/>
      <c r="AD295" s="25"/>
      <c r="AE295" s="22"/>
      <c r="AF295" s="27"/>
      <c r="AG295" s="29">
        <f t="shared" si="9"/>
        <v>1950</v>
      </c>
      <c r="AH295" s="22">
        <f t="shared" si="8"/>
        <v>700</v>
      </c>
      <c r="AI295" s="56" t="s">
        <v>190</v>
      </c>
      <c r="AJ295" s="37" t="s">
        <v>64</v>
      </c>
      <c r="AK295" s="37" t="s">
        <v>174</v>
      </c>
      <c r="AL295" s="37" t="s">
        <v>56</v>
      </c>
      <c r="AM295" s="37" t="s">
        <v>784</v>
      </c>
      <c r="AN295" s="37" t="s">
        <v>642</v>
      </c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  <c r="BN295" s="37"/>
      <c r="BO295" s="37"/>
      <c r="BP295" s="37"/>
      <c r="BQ295" s="37"/>
      <c r="BR295" s="37"/>
      <c r="BS295" s="37"/>
      <c r="BT295" s="37"/>
      <c r="BU295" s="37"/>
      <c r="BV295" s="37"/>
      <c r="BW295" s="37"/>
      <c r="BX295" s="37"/>
      <c r="BY295" s="37"/>
      <c r="BZ295" s="37"/>
      <c r="CA295" s="37"/>
      <c r="CB295" s="37"/>
      <c r="CC295" s="37"/>
      <c r="CD295" s="37"/>
      <c r="CE295" s="37"/>
      <c r="CF295" s="37"/>
      <c r="CG295" s="37"/>
      <c r="CH295" s="37"/>
      <c r="CI295" s="37"/>
      <c r="CJ295" s="37"/>
      <c r="CK295" s="37"/>
      <c r="CL295" s="37"/>
      <c r="CM295" s="37"/>
      <c r="CN295" s="37"/>
      <c r="CO295" s="37"/>
      <c r="CP295" s="37"/>
      <c r="CQ295" s="37"/>
      <c r="CR295" s="37"/>
      <c r="CS295" s="37"/>
      <c r="CT295" s="37"/>
      <c r="CU295" s="37"/>
      <c r="CV295" s="37"/>
      <c r="CW295" s="37"/>
      <c r="CX295" s="37"/>
      <c r="CY295" s="37"/>
      <c r="CZ295" s="37"/>
      <c r="DA295" s="37"/>
      <c r="DB295" s="37"/>
      <c r="DC295" s="37"/>
      <c r="DD295" s="37"/>
      <c r="DE295" s="37"/>
      <c r="DF295" s="37"/>
      <c r="DG295" s="37"/>
      <c r="DH295" s="37"/>
      <c r="DI295" s="37"/>
      <c r="DJ295" s="37"/>
      <c r="DK295" s="37"/>
      <c r="DL295" s="37"/>
      <c r="DM295" s="37"/>
      <c r="DN295" s="37"/>
      <c r="DO295" s="37"/>
      <c r="DP295" s="37"/>
      <c r="DQ295" s="37"/>
      <c r="DR295" s="37"/>
      <c r="DS295" s="37"/>
      <c r="DT295" s="37"/>
      <c r="DU295" s="37"/>
      <c r="DV295" s="37"/>
      <c r="DW295" s="37"/>
      <c r="DX295" s="37"/>
      <c r="DY295" s="37"/>
      <c r="DZ295" s="37"/>
      <c r="EA295" s="37"/>
      <c r="EB295" s="25"/>
      <c r="EC295" s="25"/>
      <c r="ED295" s="25"/>
      <c r="EE295" s="25"/>
      <c r="EF295" s="25"/>
      <c r="EG295" s="25"/>
      <c r="EH295" s="25"/>
      <c r="EI295" s="25"/>
      <c r="EJ295" s="25"/>
      <c r="EK295" s="25"/>
      <c r="EL295" s="25"/>
      <c r="EM295" s="25"/>
      <c r="EN295" s="25"/>
      <c r="EO295" s="25"/>
      <c r="EP295" s="25"/>
      <c r="EQ295" s="25"/>
      <c r="ER295" s="25"/>
      <c r="ES295" s="25"/>
      <c r="ET295" s="25"/>
      <c r="EU295" s="25"/>
      <c r="EV295" s="25"/>
      <c r="EW295" s="25"/>
      <c r="EX295" s="25"/>
      <c r="EY295" s="25"/>
      <c r="EZ295" s="25"/>
      <c r="FA295" s="25"/>
      <c r="FB295" s="25"/>
      <c r="FC295" s="25"/>
      <c r="FD295" s="25"/>
      <c r="FE295" s="25"/>
      <c r="FF295" s="25"/>
      <c r="FG295" s="25"/>
      <c r="FH295" s="25"/>
      <c r="FI295" s="25"/>
      <c r="FJ295" s="25"/>
      <c r="FK295" s="25"/>
      <c r="FL295" s="25"/>
      <c r="FM295" s="25"/>
      <c r="FN295" s="25"/>
      <c r="FO295" s="25"/>
      <c r="FP295" s="25"/>
      <c r="FQ295" s="25"/>
      <c r="FR295" s="25"/>
      <c r="FS295" s="25"/>
      <c r="FT295" s="25"/>
      <c r="FU295" s="25"/>
      <c r="FV295" s="25"/>
      <c r="FW295" s="25"/>
      <c r="FX295" s="25"/>
      <c r="FY295" s="25"/>
      <c r="FZ295" s="25"/>
      <c r="GA295" s="25"/>
      <c r="GB295" s="25"/>
      <c r="GC295" s="25"/>
      <c r="GD295" s="25"/>
      <c r="GE295" s="25"/>
      <c r="GF295" s="25"/>
      <c r="GG295" s="25"/>
      <c r="GH295" s="25"/>
      <c r="GI295" s="25"/>
      <c r="GJ295" s="25"/>
      <c r="GK295" s="25"/>
      <c r="GL295" s="25"/>
      <c r="GM295" s="25"/>
      <c r="GN295" s="25"/>
      <c r="GO295" s="25"/>
      <c r="GP295" s="25"/>
      <c r="GQ295" s="25"/>
      <c r="GR295" s="25"/>
      <c r="GS295" s="25"/>
      <c r="GT295" s="25"/>
      <c r="GU295" s="25"/>
      <c r="GV295" s="25"/>
      <c r="GW295" s="25"/>
      <c r="GX295" s="25"/>
      <c r="GY295" s="25"/>
      <c r="GZ295" s="25"/>
      <c r="HA295" s="25"/>
      <c r="HB295" s="25"/>
      <c r="HC295" s="25"/>
      <c r="HD295" s="25"/>
      <c r="HE295" s="25"/>
      <c r="HF295" s="25"/>
      <c r="HG295" s="25"/>
      <c r="HH295" s="25"/>
      <c r="HI295" s="25"/>
      <c r="HJ295" s="25"/>
      <c r="HK295" s="25"/>
      <c r="HL295" s="25"/>
      <c r="HM295" s="25"/>
      <c r="HN295" s="25"/>
      <c r="HO295" s="25"/>
      <c r="HP295" s="25"/>
      <c r="HQ295" s="25"/>
      <c r="HR295" s="25"/>
      <c r="HS295" s="25"/>
      <c r="HT295" s="25"/>
      <c r="HU295" s="25"/>
      <c r="HV295" s="37"/>
      <c r="HW295" s="37"/>
    </row>
    <row r="296" spans="1:231" s="25" customFormat="1" x14ac:dyDescent="0.25">
      <c r="A296" s="14" t="s">
        <v>785</v>
      </c>
      <c r="B296" s="15" t="s">
        <v>86</v>
      </c>
      <c r="C296" s="16" t="s">
        <v>28</v>
      </c>
      <c r="D296" s="17"/>
      <c r="E296" s="18"/>
      <c r="F296" s="18"/>
      <c r="G296" s="15"/>
      <c r="H296" s="19">
        <v>43843</v>
      </c>
      <c r="I296" s="19">
        <v>43861</v>
      </c>
      <c r="J296" s="40">
        <v>43865</v>
      </c>
      <c r="K296" s="41">
        <v>2650</v>
      </c>
      <c r="L296" s="32" t="s">
        <v>88</v>
      </c>
      <c r="M296" s="33">
        <v>2</v>
      </c>
      <c r="N296" s="19">
        <v>43858</v>
      </c>
      <c r="O296" s="32">
        <v>700</v>
      </c>
      <c r="P296" s="15" t="s">
        <v>435</v>
      </c>
      <c r="Q296" s="43" t="s">
        <v>356</v>
      </c>
      <c r="R296" s="34">
        <v>43887</v>
      </c>
      <c r="S296" s="35">
        <v>1200</v>
      </c>
      <c r="T296" s="42"/>
      <c r="U296" s="33"/>
      <c r="V296" s="15"/>
      <c r="W296" s="35"/>
      <c r="X296" s="42"/>
      <c r="Y296" s="33"/>
      <c r="Z296" s="15"/>
      <c r="AA296" s="35"/>
      <c r="AB296" s="42"/>
      <c r="AC296" s="33"/>
      <c r="AD296" s="15"/>
      <c r="AE296" s="32"/>
      <c r="AF296" s="35"/>
      <c r="AG296" s="47">
        <f t="shared" si="9"/>
        <v>1900</v>
      </c>
      <c r="AH296" s="32">
        <f t="shared" si="8"/>
        <v>750</v>
      </c>
      <c r="AI296" s="36" t="s">
        <v>34</v>
      </c>
      <c r="AJ296" s="37" t="s">
        <v>786</v>
      </c>
      <c r="AK296" s="37" t="s">
        <v>787</v>
      </c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  <c r="BN296" s="37"/>
      <c r="BO296" s="37"/>
      <c r="BP296" s="37"/>
      <c r="BQ296" s="37"/>
      <c r="BR296" s="37"/>
      <c r="BS296" s="37"/>
      <c r="BT296" s="37"/>
      <c r="BU296" s="37"/>
      <c r="BV296" s="37"/>
      <c r="BW296" s="37"/>
      <c r="BX296" s="37"/>
      <c r="BY296" s="37"/>
      <c r="BZ296" s="37"/>
      <c r="CA296" s="37"/>
      <c r="CB296" s="37"/>
      <c r="CC296" s="37"/>
      <c r="CD296" s="37"/>
      <c r="CE296" s="37"/>
      <c r="CF296" s="37"/>
      <c r="CG296" s="37"/>
      <c r="CH296" s="37"/>
      <c r="CI296" s="37"/>
      <c r="CJ296" s="37"/>
      <c r="CK296" s="37"/>
      <c r="CL296" s="37"/>
      <c r="CM296" s="15"/>
      <c r="CN296" s="15"/>
      <c r="CO296" s="15"/>
      <c r="CP296" s="15"/>
      <c r="CQ296" s="15"/>
      <c r="CR296" s="15"/>
      <c r="CS296" s="15"/>
      <c r="CT296" s="15"/>
      <c r="CU296" s="15"/>
      <c r="CV296" s="15"/>
      <c r="CW296" s="15"/>
      <c r="CX296" s="15"/>
      <c r="CY296" s="15"/>
      <c r="CZ296" s="15"/>
      <c r="DA296" s="15"/>
      <c r="DB296" s="15"/>
      <c r="DC296" s="15"/>
      <c r="DD296" s="15"/>
      <c r="DE296" s="15"/>
      <c r="DF296" s="15"/>
      <c r="DG296" s="15"/>
      <c r="DH296" s="15"/>
      <c r="DI296" s="15"/>
      <c r="DJ296" s="15"/>
      <c r="DK296" s="15"/>
      <c r="DL296" s="15"/>
      <c r="DM296" s="15"/>
      <c r="DN296" s="15"/>
      <c r="DO296" s="15"/>
      <c r="DP296" s="15"/>
      <c r="DQ296" s="15"/>
      <c r="DR296" s="15"/>
      <c r="DS296" s="15"/>
      <c r="DT296" s="15"/>
      <c r="DU296" s="15"/>
      <c r="DV296" s="15"/>
      <c r="DW296" s="15"/>
      <c r="DX296" s="15"/>
      <c r="DY296" s="15"/>
      <c r="DZ296" s="15"/>
      <c r="EA296" s="15"/>
      <c r="EB296" s="15"/>
      <c r="EC296" s="15"/>
      <c r="ED296" s="15"/>
      <c r="EE296" s="15"/>
      <c r="EF296" s="15"/>
      <c r="EG296" s="15"/>
      <c r="EH296" s="15"/>
      <c r="EI296" s="15"/>
      <c r="EJ296" s="15"/>
      <c r="EK296" s="15"/>
      <c r="EL296" s="15"/>
      <c r="EM296" s="15"/>
      <c r="EN296" s="15"/>
      <c r="EO296" s="15"/>
      <c r="EP296" s="15"/>
      <c r="EQ296" s="15"/>
      <c r="ER296" s="15"/>
      <c r="ES296" s="15"/>
      <c r="ET296" s="15"/>
      <c r="EU296" s="15"/>
      <c r="EV296" s="15"/>
      <c r="EW296" s="15"/>
      <c r="EX296" s="15"/>
      <c r="EY296" s="15"/>
      <c r="EZ296" s="15"/>
      <c r="FA296" s="15"/>
      <c r="FB296" s="15"/>
      <c r="FC296" s="15"/>
      <c r="FD296" s="15"/>
      <c r="FE296" s="15"/>
      <c r="FF296" s="15"/>
      <c r="FG296" s="15"/>
      <c r="FH296" s="15"/>
      <c r="FI296" s="15"/>
      <c r="FJ296" s="15"/>
      <c r="FK296" s="15"/>
      <c r="FL296" s="15"/>
      <c r="FM296" s="15"/>
      <c r="FN296" s="15"/>
      <c r="FO296" s="15"/>
      <c r="FP296" s="15"/>
      <c r="FQ296" s="15"/>
      <c r="FR296" s="15"/>
      <c r="FS296" s="15"/>
      <c r="FT296" s="15"/>
      <c r="FU296" s="15"/>
      <c r="FV296" s="15"/>
      <c r="FW296" s="15"/>
      <c r="FX296" s="15"/>
      <c r="FY296" s="15"/>
      <c r="FZ296" s="15"/>
      <c r="GA296" s="15"/>
      <c r="GB296" s="15"/>
      <c r="GC296" s="15"/>
      <c r="GD296" s="15"/>
      <c r="GE296" s="15"/>
      <c r="GF296" s="15"/>
      <c r="GG296" s="15"/>
      <c r="GH296" s="15"/>
      <c r="GI296" s="15"/>
      <c r="GJ296" s="15"/>
      <c r="GK296" s="15"/>
      <c r="GL296" s="15"/>
      <c r="GM296" s="15"/>
      <c r="GN296" s="15"/>
      <c r="GO296" s="15"/>
      <c r="GP296" s="15"/>
      <c r="GQ296" s="15"/>
      <c r="GR296" s="15"/>
      <c r="GS296" s="15"/>
      <c r="GT296" s="15"/>
      <c r="GU296" s="15"/>
      <c r="GV296" s="15"/>
      <c r="GW296" s="15"/>
      <c r="GX296" s="15"/>
      <c r="GY296" s="15"/>
      <c r="GZ296" s="15"/>
      <c r="HA296" s="15"/>
      <c r="HB296" s="15"/>
      <c r="HC296" s="15"/>
      <c r="HD296" s="15"/>
      <c r="HE296" s="15"/>
      <c r="HF296" s="15"/>
      <c r="HG296" s="15"/>
      <c r="HH296" s="15"/>
      <c r="HI296" s="15"/>
      <c r="HJ296" s="15"/>
      <c r="HK296" s="15"/>
      <c r="HL296" s="15"/>
      <c r="HM296" s="15"/>
      <c r="HN296" s="15"/>
      <c r="HO296" s="15"/>
      <c r="HP296" s="15"/>
      <c r="HQ296" s="15"/>
      <c r="HR296" s="15"/>
      <c r="HS296" s="15"/>
      <c r="HT296" s="15"/>
      <c r="HU296" s="15"/>
      <c r="HV296" s="15"/>
      <c r="HW296" s="15"/>
    </row>
    <row r="297" spans="1:231" s="25" customFormat="1" x14ac:dyDescent="0.25">
      <c r="A297" s="14" t="s">
        <v>788</v>
      </c>
      <c r="B297" s="15" t="s">
        <v>86</v>
      </c>
      <c r="C297" s="16" t="s">
        <v>53</v>
      </c>
      <c r="D297" s="48"/>
      <c r="E297" s="18"/>
      <c r="F297" s="18"/>
      <c r="G297" s="15"/>
      <c r="H297" s="19">
        <v>43810</v>
      </c>
      <c r="I297" s="19">
        <v>43859</v>
      </c>
      <c r="J297" s="40">
        <v>43823</v>
      </c>
      <c r="K297" s="41">
        <v>2650</v>
      </c>
      <c r="L297" s="32" t="s">
        <v>124</v>
      </c>
      <c r="M297" s="33">
        <v>3</v>
      </c>
      <c r="N297" s="19">
        <v>43890</v>
      </c>
      <c r="O297" s="32">
        <v>700</v>
      </c>
      <c r="P297" s="15" t="s">
        <v>435</v>
      </c>
      <c r="Q297" s="43" t="s">
        <v>356</v>
      </c>
      <c r="R297" s="34">
        <v>43887</v>
      </c>
      <c r="S297" s="35">
        <v>225</v>
      </c>
      <c r="T297" s="42"/>
      <c r="U297" s="43"/>
      <c r="V297" s="19"/>
      <c r="W297" s="35"/>
      <c r="X297" s="42" t="s">
        <v>19</v>
      </c>
      <c r="Y297" s="43" t="s">
        <v>105</v>
      </c>
      <c r="Z297" s="19">
        <v>43861</v>
      </c>
      <c r="AA297" s="35">
        <v>80</v>
      </c>
      <c r="AB297" s="42"/>
      <c r="AC297" s="33"/>
      <c r="AD297" s="15"/>
      <c r="AE297" s="32"/>
      <c r="AF297" s="35"/>
      <c r="AG297" s="47">
        <f t="shared" si="9"/>
        <v>925</v>
      </c>
      <c r="AH297" s="32">
        <f t="shared" si="8"/>
        <v>1725</v>
      </c>
      <c r="AI297" s="36" t="s">
        <v>34</v>
      </c>
      <c r="AJ297" s="37" t="s">
        <v>35</v>
      </c>
      <c r="AK297" s="37" t="s">
        <v>789</v>
      </c>
      <c r="AL297" s="37" t="s">
        <v>56</v>
      </c>
      <c r="AM297" s="37" t="s">
        <v>560</v>
      </c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  <c r="BN297" s="37"/>
      <c r="BO297" s="37"/>
      <c r="BP297" s="37"/>
      <c r="BQ297" s="37"/>
      <c r="BR297" s="37"/>
      <c r="BS297" s="37"/>
      <c r="BT297" s="37"/>
      <c r="BU297" s="37"/>
      <c r="BV297" s="37"/>
      <c r="BW297" s="37"/>
      <c r="BX297" s="37"/>
      <c r="BY297" s="37"/>
      <c r="BZ297" s="37"/>
      <c r="CA297" s="37"/>
      <c r="CB297" s="37"/>
      <c r="CC297" s="37"/>
      <c r="CD297" s="37"/>
      <c r="CE297" s="37"/>
      <c r="CF297" s="37"/>
      <c r="CG297" s="37"/>
      <c r="CH297" s="37"/>
      <c r="CI297" s="37"/>
      <c r="CJ297" s="37"/>
      <c r="CK297" s="37"/>
      <c r="CL297" s="37"/>
      <c r="CM297" s="15"/>
      <c r="CN297" s="15"/>
      <c r="CO297" s="15"/>
      <c r="CP297" s="15"/>
      <c r="CQ297" s="15"/>
      <c r="CR297" s="15"/>
      <c r="CS297" s="15"/>
      <c r="CT297" s="15"/>
      <c r="CU297" s="15"/>
      <c r="CV297" s="15"/>
      <c r="CW297" s="15"/>
      <c r="CX297" s="15"/>
      <c r="CY297" s="15"/>
      <c r="CZ297" s="15"/>
      <c r="DA297" s="15"/>
      <c r="DB297" s="15"/>
      <c r="DC297" s="15"/>
      <c r="DD297" s="15"/>
      <c r="DE297" s="15"/>
      <c r="DF297" s="15"/>
      <c r="DG297" s="15"/>
      <c r="DH297" s="15"/>
      <c r="DI297" s="15"/>
      <c r="DJ297" s="15"/>
      <c r="DK297" s="15"/>
      <c r="DL297" s="15"/>
      <c r="DM297" s="15"/>
      <c r="DN297" s="15"/>
      <c r="DO297" s="15"/>
      <c r="DP297" s="15"/>
      <c r="DQ297" s="15"/>
      <c r="DR297" s="15"/>
      <c r="DS297" s="15"/>
      <c r="DT297" s="15"/>
      <c r="DU297" s="15"/>
      <c r="DV297" s="15"/>
      <c r="DW297" s="15"/>
      <c r="DX297" s="15"/>
      <c r="DY297" s="15"/>
      <c r="DZ297" s="15"/>
      <c r="EA297" s="15"/>
      <c r="EB297" s="15"/>
      <c r="EC297" s="15"/>
      <c r="ED297" s="15"/>
      <c r="EE297" s="15"/>
      <c r="EF297" s="15"/>
      <c r="EG297" s="15"/>
      <c r="EH297" s="15"/>
      <c r="EI297" s="15"/>
      <c r="EJ297" s="15"/>
      <c r="EK297" s="15"/>
      <c r="EL297" s="15"/>
      <c r="EM297" s="15"/>
      <c r="EN297" s="15"/>
      <c r="EO297" s="15"/>
      <c r="EP297" s="15"/>
      <c r="EQ297" s="15"/>
      <c r="ER297" s="15"/>
      <c r="ES297" s="15"/>
      <c r="ET297" s="15"/>
      <c r="EU297" s="15"/>
      <c r="EV297" s="15"/>
      <c r="EW297" s="15"/>
      <c r="EX297" s="15"/>
      <c r="EY297" s="15"/>
      <c r="EZ297" s="15"/>
      <c r="FA297" s="15"/>
      <c r="FB297" s="15"/>
      <c r="FC297" s="15"/>
      <c r="FD297" s="15"/>
      <c r="FE297" s="15"/>
      <c r="FF297" s="15"/>
      <c r="FG297" s="15"/>
      <c r="FH297" s="15"/>
      <c r="FI297" s="15"/>
      <c r="FJ297" s="15"/>
      <c r="FK297" s="15"/>
      <c r="FL297" s="15"/>
      <c r="FM297" s="15"/>
      <c r="FN297" s="15"/>
      <c r="FO297" s="15"/>
      <c r="FP297" s="15"/>
      <c r="FQ297" s="15"/>
      <c r="FR297" s="15"/>
      <c r="FS297" s="15"/>
      <c r="FT297" s="15"/>
      <c r="FU297" s="15"/>
      <c r="FV297" s="15"/>
      <c r="FW297" s="15"/>
      <c r="FX297" s="15"/>
      <c r="FY297" s="15"/>
      <c r="FZ297" s="15"/>
      <c r="GA297" s="15"/>
      <c r="GB297" s="15"/>
      <c r="GC297" s="15"/>
      <c r="GD297" s="15"/>
      <c r="GE297" s="15"/>
      <c r="GF297" s="15"/>
      <c r="GG297" s="15"/>
      <c r="GH297" s="15"/>
      <c r="GI297" s="15"/>
      <c r="GJ297" s="15"/>
      <c r="GK297" s="15"/>
      <c r="GL297" s="15"/>
      <c r="GM297" s="15"/>
      <c r="GN297" s="15"/>
      <c r="GO297" s="15"/>
      <c r="GP297" s="15"/>
      <c r="GQ297" s="15"/>
      <c r="GR297" s="15"/>
      <c r="GS297" s="15"/>
      <c r="GT297" s="15"/>
      <c r="GU297" s="15"/>
      <c r="GV297" s="15"/>
      <c r="GW297" s="15"/>
      <c r="GX297" s="15"/>
      <c r="GY297" s="15"/>
      <c r="GZ297" s="15"/>
      <c r="HA297" s="15"/>
      <c r="HB297" s="15"/>
      <c r="HC297" s="15"/>
      <c r="HD297" s="15"/>
      <c r="HE297" s="15"/>
      <c r="HF297" s="15"/>
      <c r="HG297" s="15"/>
      <c r="HH297" s="15"/>
      <c r="HI297" s="15"/>
      <c r="HJ297" s="15"/>
      <c r="HK297" s="15"/>
      <c r="HL297" s="15"/>
      <c r="HM297" s="15"/>
      <c r="HN297" s="15"/>
      <c r="HO297" s="15"/>
      <c r="HP297" s="15"/>
      <c r="HQ297" s="15"/>
      <c r="HR297" s="15"/>
      <c r="HS297" s="15"/>
      <c r="HT297" s="15"/>
      <c r="HU297" s="15"/>
      <c r="HV297" s="15"/>
      <c r="HW297" s="15"/>
    </row>
    <row r="298" spans="1:231" s="25" customFormat="1" x14ac:dyDescent="0.25">
      <c r="A298" s="14" t="s">
        <v>790</v>
      </c>
      <c r="B298" s="15" t="s">
        <v>86</v>
      </c>
      <c r="C298" s="16" t="s">
        <v>53</v>
      </c>
      <c r="D298" s="48"/>
      <c r="E298" s="18"/>
      <c r="F298" s="18"/>
      <c r="G298" s="15"/>
      <c r="H298" s="19">
        <v>43881</v>
      </c>
      <c r="I298" s="19">
        <v>43973</v>
      </c>
      <c r="J298" s="40">
        <v>43906</v>
      </c>
      <c r="K298" s="41">
        <v>2650</v>
      </c>
      <c r="L298" s="32" t="s">
        <v>120</v>
      </c>
      <c r="M298" s="33">
        <v>7</v>
      </c>
      <c r="N298" s="19">
        <v>43890</v>
      </c>
      <c r="O298" s="32">
        <v>900</v>
      </c>
      <c r="P298" s="15" t="s">
        <v>435</v>
      </c>
      <c r="Q298" s="146" t="s">
        <v>356</v>
      </c>
      <c r="R298" s="34">
        <v>43887</v>
      </c>
      <c r="S298" s="35">
        <v>225</v>
      </c>
      <c r="T298" s="42"/>
      <c r="U298" s="33"/>
      <c r="V298" s="15"/>
      <c r="W298" s="35"/>
      <c r="X298" s="42" t="s">
        <v>19</v>
      </c>
      <c r="Y298" s="51" t="s">
        <v>149</v>
      </c>
      <c r="Z298" s="24">
        <v>43896</v>
      </c>
      <c r="AA298" s="57">
        <v>80</v>
      </c>
      <c r="AB298" s="42"/>
      <c r="AC298" s="33"/>
      <c r="AD298" s="15"/>
      <c r="AE298" s="32"/>
      <c r="AF298" s="35"/>
      <c r="AG298" s="47">
        <f t="shared" si="9"/>
        <v>1125</v>
      </c>
      <c r="AH298" s="32">
        <f t="shared" si="8"/>
        <v>1525</v>
      </c>
      <c r="AI298" s="36" t="s">
        <v>34</v>
      </c>
      <c r="AJ298" s="37" t="s">
        <v>35</v>
      </c>
      <c r="AK298" s="37" t="s">
        <v>334</v>
      </c>
      <c r="AL298" s="37" t="s">
        <v>162</v>
      </c>
      <c r="AM298" s="37" t="s">
        <v>56</v>
      </c>
      <c r="AN298" s="37" t="s">
        <v>648</v>
      </c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  <c r="BN298" s="37"/>
      <c r="BO298" s="37"/>
      <c r="BP298" s="37"/>
      <c r="BQ298" s="37"/>
      <c r="BR298" s="37"/>
      <c r="BS298" s="37"/>
      <c r="BT298" s="37"/>
      <c r="BU298" s="37"/>
      <c r="BV298" s="37"/>
      <c r="BW298" s="37"/>
      <c r="BX298" s="37"/>
      <c r="BY298" s="37"/>
      <c r="BZ298" s="37"/>
      <c r="CA298" s="37"/>
      <c r="CB298" s="37"/>
      <c r="CC298" s="37"/>
      <c r="CD298" s="37"/>
      <c r="CE298" s="37"/>
      <c r="CF298" s="37"/>
      <c r="CG298" s="37"/>
      <c r="CH298" s="37"/>
      <c r="CI298" s="37"/>
      <c r="CJ298" s="37"/>
      <c r="CK298" s="37"/>
      <c r="CL298" s="37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  <c r="EE298" s="15"/>
      <c r="EF298" s="15"/>
      <c r="EG298" s="15"/>
      <c r="EH298" s="15"/>
      <c r="EI298" s="15"/>
      <c r="EJ298" s="15"/>
      <c r="EK298" s="15"/>
      <c r="EL298" s="15"/>
      <c r="EM298" s="15"/>
      <c r="EN298" s="15"/>
      <c r="EO298" s="15"/>
      <c r="EP298" s="15"/>
      <c r="EQ298" s="15"/>
      <c r="ER298" s="15"/>
      <c r="ES298" s="15"/>
      <c r="ET298" s="15"/>
      <c r="EU298" s="15"/>
      <c r="EV298" s="15"/>
      <c r="EW298" s="15"/>
      <c r="EX298" s="15"/>
      <c r="EY298" s="15"/>
      <c r="EZ298" s="15"/>
      <c r="FA298" s="15"/>
      <c r="FB298" s="15"/>
      <c r="FC298" s="15"/>
      <c r="FD298" s="15"/>
      <c r="FE298" s="15"/>
      <c r="FF298" s="15"/>
      <c r="FG298" s="15"/>
      <c r="FH298" s="15"/>
      <c r="FI298" s="15"/>
      <c r="FJ298" s="15"/>
      <c r="FK298" s="15"/>
      <c r="FL298" s="15"/>
      <c r="FM298" s="15"/>
      <c r="FN298" s="15"/>
      <c r="FO298" s="15"/>
      <c r="FP298" s="15"/>
      <c r="FQ298" s="15"/>
      <c r="FR298" s="15"/>
      <c r="FS298" s="15"/>
      <c r="FT298" s="15"/>
      <c r="FU298" s="15"/>
      <c r="FV298" s="15"/>
      <c r="FW298" s="15"/>
      <c r="FX298" s="15"/>
      <c r="FY298" s="15"/>
      <c r="FZ298" s="15"/>
      <c r="GA298" s="15"/>
      <c r="GB298" s="15"/>
      <c r="GC298" s="15"/>
      <c r="GD298" s="15"/>
      <c r="GE298" s="15"/>
      <c r="GF298" s="15"/>
      <c r="GG298" s="15"/>
      <c r="GH298" s="15"/>
      <c r="GI298" s="15"/>
      <c r="GJ298" s="15"/>
      <c r="GK298" s="15"/>
      <c r="GL298" s="15"/>
      <c r="GM298" s="15"/>
      <c r="GN298" s="15"/>
      <c r="GO298" s="15"/>
      <c r="GP298" s="15"/>
      <c r="GQ298" s="15"/>
      <c r="GR298" s="15"/>
      <c r="GS298" s="15"/>
      <c r="GT298" s="15"/>
      <c r="GU298" s="15"/>
      <c r="GV298" s="15"/>
      <c r="GW298" s="15"/>
      <c r="GX298" s="15"/>
      <c r="GY298" s="15"/>
      <c r="GZ298" s="15"/>
      <c r="HA298" s="15"/>
      <c r="HB298" s="15"/>
      <c r="HC298" s="15"/>
      <c r="HD298" s="15"/>
      <c r="HE298" s="15"/>
      <c r="HF298" s="15"/>
      <c r="HG298" s="15"/>
      <c r="HH298" s="15"/>
      <c r="HI298" s="15"/>
      <c r="HJ298" s="15"/>
      <c r="HK298" s="15"/>
      <c r="HL298" s="15"/>
      <c r="HM298" s="15"/>
      <c r="HN298" s="15"/>
      <c r="HO298" s="15"/>
      <c r="HP298" s="15"/>
      <c r="HQ298" s="15"/>
      <c r="HR298" s="15"/>
      <c r="HS298" s="15"/>
      <c r="HT298" s="15"/>
      <c r="HU298" s="15"/>
    </row>
    <row r="299" spans="1:231" x14ac:dyDescent="0.25">
      <c r="A299" s="14" t="s">
        <v>791</v>
      </c>
      <c r="B299" s="15" t="s">
        <v>86</v>
      </c>
      <c r="C299" s="16" t="s">
        <v>53</v>
      </c>
      <c r="D299" s="48"/>
      <c r="E299" s="18"/>
      <c r="F299" s="18"/>
      <c r="G299" s="15"/>
      <c r="H299" s="19">
        <v>43810</v>
      </c>
      <c r="I299" s="19">
        <v>43861</v>
      </c>
      <c r="J299" s="40">
        <v>43865</v>
      </c>
      <c r="K299" s="41">
        <v>2650</v>
      </c>
      <c r="L299" s="32" t="s">
        <v>42</v>
      </c>
      <c r="M299" s="33">
        <v>5</v>
      </c>
      <c r="N299" s="19">
        <v>43921</v>
      </c>
      <c r="O299" s="32">
        <v>700</v>
      </c>
      <c r="P299" s="15" t="s">
        <v>435</v>
      </c>
      <c r="Q299" s="43" t="s">
        <v>356</v>
      </c>
      <c r="R299" s="34">
        <v>43887</v>
      </c>
      <c r="S299" s="35">
        <v>225</v>
      </c>
      <c r="T299" s="42"/>
      <c r="U299" s="33"/>
      <c r="V299" s="15"/>
      <c r="W299" s="35"/>
      <c r="X299" s="42"/>
      <c r="Y299" s="33"/>
      <c r="Z299" s="15"/>
      <c r="AA299" s="35"/>
      <c r="AB299" s="42"/>
      <c r="AC299" s="33"/>
      <c r="AD299" s="15"/>
      <c r="AE299" s="32"/>
      <c r="AF299" s="35"/>
      <c r="AG299" s="47">
        <f t="shared" si="9"/>
        <v>925</v>
      </c>
      <c r="AH299" s="32">
        <f t="shared" si="8"/>
        <v>1725</v>
      </c>
      <c r="AI299" s="36" t="s">
        <v>34</v>
      </c>
      <c r="AJ299" s="147" t="s">
        <v>792</v>
      </c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  <c r="EE299" s="15"/>
      <c r="EF299" s="15"/>
      <c r="EG299" s="15"/>
      <c r="EH299" s="15"/>
      <c r="EI299" s="15"/>
      <c r="EJ299" s="15"/>
      <c r="EK299" s="15"/>
      <c r="EL299" s="15"/>
      <c r="EM299" s="15"/>
      <c r="EN299" s="15"/>
      <c r="EO299" s="15"/>
      <c r="EP299" s="15"/>
      <c r="EQ299" s="15"/>
      <c r="ER299" s="15"/>
      <c r="ES299" s="15"/>
      <c r="ET299" s="15"/>
      <c r="EU299" s="15"/>
      <c r="EV299" s="15"/>
      <c r="EW299" s="15"/>
      <c r="EX299" s="15"/>
      <c r="EY299" s="15"/>
      <c r="EZ299" s="15"/>
      <c r="FA299" s="15"/>
      <c r="FB299" s="15"/>
      <c r="FC299" s="15"/>
      <c r="FD299" s="15"/>
      <c r="FE299" s="15"/>
      <c r="FF299" s="15"/>
      <c r="FG299" s="15"/>
      <c r="FH299" s="15"/>
      <c r="FI299" s="15"/>
      <c r="FJ299" s="15"/>
      <c r="FK299" s="15"/>
      <c r="FL299" s="15"/>
      <c r="FM299" s="15"/>
      <c r="FN299" s="15"/>
      <c r="FO299" s="15"/>
      <c r="FP299" s="15"/>
      <c r="FQ299" s="15"/>
      <c r="FR299" s="15"/>
      <c r="FS299" s="15"/>
      <c r="FT299" s="15"/>
      <c r="FU299" s="15"/>
      <c r="FV299" s="15"/>
      <c r="FW299" s="15"/>
      <c r="FX299" s="15"/>
      <c r="FY299" s="15"/>
      <c r="FZ299" s="15"/>
      <c r="GA299" s="15"/>
      <c r="GB299" s="15"/>
      <c r="GC299" s="15"/>
      <c r="GD299" s="15"/>
      <c r="GE299" s="15"/>
      <c r="GF299" s="15"/>
      <c r="GG299" s="15"/>
      <c r="GH299" s="15"/>
      <c r="GI299" s="15"/>
      <c r="GJ299" s="15"/>
      <c r="GK299" s="15"/>
      <c r="GL299" s="15"/>
      <c r="GM299" s="15"/>
      <c r="GN299" s="15"/>
      <c r="GO299" s="15"/>
      <c r="GP299" s="15"/>
      <c r="GQ299" s="15"/>
      <c r="GR299" s="15"/>
      <c r="GS299" s="15"/>
      <c r="GT299" s="15"/>
      <c r="GU299" s="15"/>
      <c r="GV299" s="15"/>
      <c r="GW299" s="15"/>
      <c r="GX299" s="15"/>
      <c r="GY299" s="15"/>
      <c r="GZ299" s="15"/>
      <c r="HA299" s="15"/>
      <c r="HB299" s="15"/>
      <c r="HC299" s="15"/>
      <c r="HD299" s="15"/>
      <c r="HE299" s="15"/>
      <c r="HF299" s="15"/>
      <c r="HG299" s="15"/>
      <c r="HH299" s="15"/>
      <c r="HI299" s="15"/>
      <c r="HJ299" s="15"/>
      <c r="HK299" s="15"/>
      <c r="HL299" s="15"/>
      <c r="HM299" s="15"/>
      <c r="HN299" s="15"/>
      <c r="HO299" s="15"/>
      <c r="HP299" s="15"/>
      <c r="HQ299" s="15"/>
      <c r="HR299" s="15"/>
      <c r="HS299" s="15"/>
      <c r="HT299" s="15"/>
      <c r="HU299" s="15"/>
      <c r="HV299" s="15"/>
      <c r="HW299" s="15"/>
    </row>
    <row r="300" spans="1:231" x14ac:dyDescent="0.25">
      <c r="A300" s="14" t="s">
        <v>793</v>
      </c>
      <c r="B300" s="15" t="s">
        <v>86</v>
      </c>
      <c r="C300" s="16" t="s">
        <v>53</v>
      </c>
      <c r="D300" s="48"/>
      <c r="E300" s="18"/>
      <c r="F300" s="18"/>
      <c r="G300" s="15"/>
      <c r="H300" s="19">
        <v>43809</v>
      </c>
      <c r="I300" s="19">
        <v>43852</v>
      </c>
      <c r="J300" s="40">
        <v>43823</v>
      </c>
      <c r="K300" s="41">
        <v>2650</v>
      </c>
      <c r="L300" s="32" t="s">
        <v>173</v>
      </c>
      <c r="M300" s="33">
        <v>15</v>
      </c>
      <c r="N300" s="19">
        <v>43829</v>
      </c>
      <c r="O300" s="32">
        <v>700</v>
      </c>
      <c r="P300" s="15" t="s">
        <v>435</v>
      </c>
      <c r="Q300" s="43" t="s">
        <v>356</v>
      </c>
      <c r="R300" s="34">
        <v>43887</v>
      </c>
      <c r="S300" s="35">
        <v>225</v>
      </c>
      <c r="T300" s="42"/>
      <c r="U300" s="33"/>
      <c r="V300" s="15"/>
      <c r="W300" s="35"/>
      <c r="X300" s="42"/>
      <c r="Y300" s="33"/>
      <c r="Z300" s="15"/>
      <c r="AA300" s="35"/>
      <c r="AB300" s="42"/>
      <c r="AC300" s="33"/>
      <c r="AD300" s="15"/>
      <c r="AE300" s="32"/>
      <c r="AF300" s="35"/>
      <c r="AG300" s="47">
        <f t="shared" si="9"/>
        <v>925</v>
      </c>
      <c r="AH300" s="32">
        <f t="shared" si="8"/>
        <v>1725</v>
      </c>
      <c r="AI300" s="36" t="s">
        <v>34</v>
      </c>
      <c r="AJ300" s="37" t="s">
        <v>794</v>
      </c>
      <c r="AK300" s="37" t="s">
        <v>70</v>
      </c>
      <c r="CM300" s="15"/>
      <c r="CN300" s="15"/>
      <c r="CO300" s="15"/>
      <c r="CP300" s="15"/>
      <c r="CQ300" s="15"/>
      <c r="CR300" s="15"/>
      <c r="CS300" s="15"/>
      <c r="CT300" s="15"/>
      <c r="CU300" s="15"/>
      <c r="CV300" s="15"/>
      <c r="CW300" s="15"/>
      <c r="CX300" s="15"/>
      <c r="CY300" s="15"/>
      <c r="CZ300" s="15"/>
      <c r="DA300" s="15"/>
      <c r="DB300" s="15"/>
      <c r="DC300" s="15"/>
      <c r="DD300" s="15"/>
      <c r="DE300" s="15"/>
      <c r="DF300" s="15"/>
      <c r="DG300" s="15"/>
      <c r="DH300" s="15"/>
      <c r="DI300" s="15"/>
      <c r="DJ300" s="15"/>
      <c r="DK300" s="15"/>
      <c r="DL300" s="15"/>
      <c r="DM300" s="15"/>
      <c r="DN300" s="15"/>
      <c r="DO300" s="15"/>
      <c r="DP300" s="15"/>
      <c r="DQ300" s="15"/>
      <c r="DR300" s="15"/>
      <c r="DS300" s="15"/>
      <c r="DT300" s="15"/>
      <c r="DU300" s="15"/>
      <c r="DV300" s="15"/>
      <c r="DW300" s="15"/>
      <c r="DX300" s="15"/>
      <c r="DY300" s="15"/>
      <c r="DZ300" s="15"/>
      <c r="EA300" s="15"/>
      <c r="EB300" s="15"/>
      <c r="EC300" s="15"/>
      <c r="ED300" s="15"/>
      <c r="EE300" s="15"/>
      <c r="EF300" s="15"/>
      <c r="EG300" s="15"/>
      <c r="EH300" s="15"/>
      <c r="EI300" s="15"/>
      <c r="EJ300" s="15"/>
      <c r="EK300" s="15"/>
      <c r="EL300" s="15"/>
      <c r="EM300" s="15"/>
      <c r="EN300" s="15"/>
      <c r="EO300" s="15"/>
      <c r="EP300" s="15"/>
      <c r="EQ300" s="15"/>
      <c r="ER300" s="15"/>
      <c r="ES300" s="15"/>
      <c r="ET300" s="15"/>
      <c r="EU300" s="15"/>
      <c r="EV300" s="15"/>
      <c r="EW300" s="15"/>
      <c r="EX300" s="15"/>
      <c r="EY300" s="15"/>
      <c r="EZ300" s="15"/>
      <c r="FA300" s="15"/>
      <c r="FB300" s="15"/>
      <c r="FC300" s="15"/>
      <c r="FD300" s="15"/>
      <c r="FE300" s="15"/>
      <c r="FF300" s="15"/>
      <c r="FG300" s="15"/>
      <c r="FH300" s="15"/>
      <c r="FI300" s="15"/>
      <c r="FJ300" s="15"/>
      <c r="FK300" s="15"/>
      <c r="FL300" s="15"/>
      <c r="FM300" s="15"/>
      <c r="FN300" s="15"/>
      <c r="FO300" s="15"/>
      <c r="FP300" s="15"/>
      <c r="FQ300" s="15"/>
      <c r="FR300" s="15"/>
      <c r="FS300" s="15"/>
      <c r="FT300" s="15"/>
      <c r="FU300" s="15"/>
      <c r="FV300" s="15"/>
      <c r="FW300" s="15"/>
      <c r="FX300" s="15"/>
      <c r="FY300" s="15"/>
      <c r="FZ300" s="15"/>
      <c r="GA300" s="15"/>
      <c r="GB300" s="15"/>
      <c r="GC300" s="15"/>
      <c r="GD300" s="15"/>
      <c r="GE300" s="15"/>
      <c r="GF300" s="15"/>
      <c r="GG300" s="15"/>
      <c r="GH300" s="15"/>
      <c r="GI300" s="15"/>
      <c r="GJ300" s="15"/>
      <c r="GK300" s="15"/>
      <c r="GL300" s="15"/>
      <c r="GM300" s="15"/>
      <c r="GN300" s="15"/>
      <c r="GO300" s="15"/>
      <c r="GP300" s="15"/>
      <c r="GQ300" s="15"/>
      <c r="GR300" s="15"/>
      <c r="GS300" s="15"/>
      <c r="GT300" s="15"/>
      <c r="GU300" s="15"/>
      <c r="GV300" s="15"/>
      <c r="GW300" s="15"/>
      <c r="GX300" s="15"/>
      <c r="GY300" s="15"/>
      <c r="GZ300" s="15"/>
      <c r="HA300" s="15"/>
      <c r="HB300" s="15"/>
      <c r="HC300" s="15"/>
      <c r="HD300" s="15"/>
      <c r="HE300" s="15"/>
      <c r="HF300" s="15"/>
      <c r="HG300" s="15"/>
      <c r="HH300" s="15"/>
      <c r="HI300" s="15"/>
      <c r="HJ300" s="15"/>
      <c r="HK300" s="15"/>
      <c r="HL300" s="15"/>
      <c r="HM300" s="15"/>
      <c r="HN300" s="15"/>
      <c r="HO300" s="15"/>
      <c r="HP300" s="15"/>
      <c r="HQ300" s="15"/>
      <c r="HR300" s="15"/>
      <c r="HS300" s="15"/>
      <c r="HT300" s="15"/>
      <c r="HU300" s="15"/>
      <c r="HV300" s="2"/>
      <c r="HW300" s="2"/>
    </row>
    <row r="301" spans="1:231" x14ac:dyDescent="0.25">
      <c r="A301" s="14" t="s">
        <v>795</v>
      </c>
      <c r="B301" s="15" t="s">
        <v>86</v>
      </c>
      <c r="C301" s="16" t="s">
        <v>53</v>
      </c>
      <c r="D301" s="48"/>
      <c r="E301" s="18"/>
      <c r="F301" s="18"/>
      <c r="G301" s="15"/>
      <c r="H301" s="19">
        <v>43809</v>
      </c>
      <c r="I301" s="19">
        <v>43859</v>
      </c>
      <c r="J301" s="40">
        <v>43823</v>
      </c>
      <c r="K301" s="41">
        <v>2650</v>
      </c>
      <c r="L301" s="32" t="s">
        <v>42</v>
      </c>
      <c r="M301" s="33">
        <v>9</v>
      </c>
      <c r="N301" s="19">
        <v>43822</v>
      </c>
      <c r="O301" s="32">
        <v>700</v>
      </c>
      <c r="P301" s="15" t="s">
        <v>435</v>
      </c>
      <c r="Q301" s="43" t="s">
        <v>356</v>
      </c>
      <c r="R301" s="34">
        <v>43887</v>
      </c>
      <c r="S301" s="35">
        <v>225</v>
      </c>
      <c r="T301" s="42"/>
      <c r="U301" s="33"/>
      <c r="V301" s="15"/>
      <c r="W301" s="35"/>
      <c r="X301" s="42"/>
      <c r="Y301" s="33"/>
      <c r="Z301" s="15"/>
      <c r="AA301" s="35"/>
      <c r="AB301" s="42"/>
      <c r="AC301" s="33"/>
      <c r="AD301" s="15"/>
      <c r="AE301" s="32"/>
      <c r="AF301" s="35"/>
      <c r="AG301" s="47">
        <f t="shared" si="9"/>
        <v>925</v>
      </c>
      <c r="AH301" s="32">
        <f t="shared" si="8"/>
        <v>1725</v>
      </c>
      <c r="AI301" s="36" t="s">
        <v>34</v>
      </c>
      <c r="AJ301" s="37" t="s">
        <v>794</v>
      </c>
      <c r="CM301" s="15"/>
      <c r="CN301" s="15"/>
      <c r="CO301" s="15"/>
      <c r="CP301" s="15"/>
      <c r="CQ301" s="15"/>
      <c r="CR301" s="15"/>
      <c r="CS301" s="15"/>
      <c r="CT301" s="15"/>
      <c r="CU301" s="15"/>
      <c r="CV301" s="15"/>
      <c r="CW301" s="15"/>
      <c r="CX301" s="15"/>
      <c r="CY301" s="15"/>
      <c r="CZ301" s="15"/>
      <c r="DA301" s="15"/>
      <c r="DB301" s="15"/>
      <c r="DC301" s="15"/>
      <c r="DD301" s="15"/>
      <c r="DE301" s="15"/>
      <c r="DF301" s="15"/>
      <c r="DG301" s="15"/>
      <c r="DH301" s="15"/>
      <c r="DI301" s="15"/>
      <c r="DJ301" s="15"/>
      <c r="DK301" s="15"/>
      <c r="DL301" s="15"/>
      <c r="DM301" s="15"/>
      <c r="DN301" s="15"/>
      <c r="DO301" s="15"/>
      <c r="DP301" s="15"/>
      <c r="DQ301" s="15"/>
      <c r="DR301" s="15"/>
      <c r="DS301" s="15"/>
      <c r="DT301" s="15"/>
      <c r="DU301" s="15"/>
      <c r="DV301" s="15"/>
      <c r="DW301" s="15"/>
      <c r="DX301" s="15"/>
      <c r="DY301" s="15"/>
      <c r="DZ301" s="15"/>
      <c r="EA301" s="15"/>
      <c r="EB301" s="15"/>
      <c r="EC301" s="15"/>
      <c r="ED301" s="15"/>
      <c r="EE301" s="15"/>
      <c r="EF301" s="15"/>
      <c r="EG301" s="15"/>
      <c r="EH301" s="15"/>
      <c r="EI301" s="15"/>
      <c r="EJ301" s="15"/>
      <c r="EK301" s="15"/>
      <c r="EL301" s="15"/>
      <c r="EM301" s="15"/>
      <c r="EN301" s="15"/>
      <c r="EO301" s="15"/>
      <c r="EP301" s="15"/>
      <c r="EQ301" s="15"/>
      <c r="ER301" s="15"/>
      <c r="ES301" s="15"/>
      <c r="ET301" s="15"/>
      <c r="EU301" s="15"/>
      <c r="EV301" s="15"/>
      <c r="EW301" s="15"/>
      <c r="EX301" s="15"/>
      <c r="EY301" s="15"/>
      <c r="EZ301" s="15"/>
      <c r="FA301" s="15"/>
      <c r="FB301" s="15"/>
      <c r="FC301" s="15"/>
      <c r="FD301" s="15"/>
      <c r="FE301" s="15"/>
      <c r="FF301" s="15"/>
      <c r="FG301" s="15"/>
      <c r="FH301" s="15"/>
      <c r="FI301" s="15"/>
      <c r="FJ301" s="15"/>
      <c r="FK301" s="15"/>
      <c r="FL301" s="15"/>
      <c r="FM301" s="15"/>
      <c r="FN301" s="15"/>
      <c r="FO301" s="15"/>
      <c r="FP301" s="15"/>
      <c r="FQ301" s="15"/>
      <c r="FR301" s="15"/>
      <c r="FS301" s="15"/>
      <c r="FT301" s="15"/>
      <c r="FU301" s="15"/>
      <c r="FV301" s="15"/>
      <c r="FW301" s="15"/>
      <c r="FX301" s="15"/>
      <c r="FY301" s="15"/>
      <c r="FZ301" s="15"/>
      <c r="GA301" s="15"/>
      <c r="GB301" s="15"/>
      <c r="GC301" s="15"/>
      <c r="GD301" s="15"/>
      <c r="GE301" s="15"/>
      <c r="GF301" s="15"/>
      <c r="GG301" s="15"/>
      <c r="GH301" s="15"/>
      <c r="GI301" s="15"/>
      <c r="GJ301" s="15"/>
      <c r="GK301" s="15"/>
      <c r="GL301" s="15"/>
      <c r="GM301" s="15"/>
      <c r="GN301" s="15"/>
      <c r="GO301" s="15"/>
      <c r="GP301" s="15"/>
      <c r="GQ301" s="15"/>
      <c r="GR301" s="15"/>
      <c r="GS301" s="15"/>
      <c r="GT301" s="15"/>
      <c r="GU301" s="15"/>
      <c r="GV301" s="15"/>
      <c r="GW301" s="15"/>
      <c r="GX301" s="15"/>
      <c r="GY301" s="15"/>
      <c r="GZ301" s="15"/>
      <c r="HA301" s="15"/>
      <c r="HB301" s="15"/>
      <c r="HC301" s="15"/>
      <c r="HD301" s="15"/>
      <c r="HE301" s="15"/>
      <c r="HF301" s="15"/>
      <c r="HG301" s="15"/>
      <c r="HH301" s="15"/>
      <c r="HI301" s="15"/>
      <c r="HJ301" s="15"/>
      <c r="HK301" s="15"/>
      <c r="HL301" s="15"/>
      <c r="HM301" s="15"/>
      <c r="HN301" s="15"/>
      <c r="HO301" s="15"/>
      <c r="HP301" s="15"/>
      <c r="HQ301" s="15"/>
      <c r="HR301" s="15"/>
      <c r="HS301" s="15"/>
      <c r="HT301" s="15"/>
      <c r="HU301" s="15"/>
      <c r="HV301" s="15"/>
      <c r="HW301" s="15"/>
    </row>
    <row r="302" spans="1:231" x14ac:dyDescent="0.25">
      <c r="A302" s="14" t="s">
        <v>796</v>
      </c>
      <c r="B302" s="15" t="s">
        <v>86</v>
      </c>
      <c r="C302" s="16" t="s">
        <v>53</v>
      </c>
      <c r="D302" s="48"/>
      <c r="E302" s="18"/>
      <c r="F302" s="18"/>
      <c r="G302" s="15"/>
      <c r="H302" s="19">
        <v>43810</v>
      </c>
      <c r="I302" s="19">
        <v>43861</v>
      </c>
      <c r="J302" s="40">
        <v>43823</v>
      </c>
      <c r="K302" s="41">
        <v>2650</v>
      </c>
      <c r="L302" s="32" t="s">
        <v>42</v>
      </c>
      <c r="M302" s="33">
        <v>9</v>
      </c>
      <c r="N302" s="19">
        <v>43822</v>
      </c>
      <c r="O302" s="32">
        <v>700</v>
      </c>
      <c r="P302" s="15" t="s">
        <v>435</v>
      </c>
      <c r="Q302" s="43" t="s">
        <v>356</v>
      </c>
      <c r="R302" s="34">
        <v>43887</v>
      </c>
      <c r="S302" s="35">
        <v>225</v>
      </c>
      <c r="T302" s="42"/>
      <c r="U302" s="33"/>
      <c r="V302" s="15"/>
      <c r="W302" s="35"/>
      <c r="X302" s="42"/>
      <c r="Y302" s="33"/>
      <c r="Z302" s="15"/>
      <c r="AA302" s="35"/>
      <c r="AB302" s="42"/>
      <c r="AC302" s="33"/>
      <c r="AD302" s="15"/>
      <c r="AE302" s="32"/>
      <c r="AF302" s="35"/>
      <c r="AG302" s="47">
        <f t="shared" si="9"/>
        <v>925</v>
      </c>
      <c r="AH302" s="32">
        <f t="shared" si="8"/>
        <v>1725</v>
      </c>
      <c r="AI302" s="36" t="s">
        <v>34</v>
      </c>
      <c r="AJ302" s="37" t="s">
        <v>150</v>
      </c>
      <c r="CM302" s="15"/>
      <c r="CN302" s="15"/>
      <c r="CO302" s="15"/>
      <c r="CP302" s="15"/>
      <c r="CQ302" s="15"/>
      <c r="CR302" s="15"/>
      <c r="CS302" s="15"/>
      <c r="CT302" s="15"/>
      <c r="CU302" s="15"/>
      <c r="CV302" s="15"/>
      <c r="CW302" s="15"/>
      <c r="CX302" s="15"/>
      <c r="CY302" s="15"/>
      <c r="CZ302" s="15"/>
      <c r="DA302" s="15"/>
      <c r="DB302" s="15"/>
      <c r="DC302" s="15"/>
      <c r="DD302" s="15"/>
      <c r="DE302" s="15"/>
      <c r="DF302" s="15"/>
      <c r="DG302" s="15"/>
      <c r="DH302" s="15"/>
      <c r="DI302" s="15"/>
      <c r="DJ302" s="15"/>
      <c r="DK302" s="15"/>
      <c r="DL302" s="15"/>
      <c r="DM302" s="15"/>
      <c r="DN302" s="15"/>
      <c r="DO302" s="15"/>
      <c r="DP302" s="15"/>
      <c r="DQ302" s="15"/>
      <c r="DR302" s="15"/>
      <c r="DS302" s="15"/>
      <c r="DT302" s="15"/>
      <c r="DU302" s="15"/>
      <c r="DV302" s="15"/>
      <c r="DW302" s="15"/>
      <c r="DX302" s="15"/>
      <c r="DY302" s="15"/>
      <c r="DZ302" s="15"/>
      <c r="EA302" s="15"/>
      <c r="EB302" s="15"/>
      <c r="EC302" s="15"/>
      <c r="ED302" s="15"/>
      <c r="EE302" s="15"/>
      <c r="EF302" s="15"/>
      <c r="EG302" s="15"/>
      <c r="EH302" s="15"/>
      <c r="EI302" s="15"/>
      <c r="EJ302" s="15"/>
      <c r="EK302" s="15"/>
      <c r="EL302" s="15"/>
      <c r="EM302" s="15"/>
      <c r="EN302" s="15"/>
      <c r="EO302" s="15"/>
      <c r="EP302" s="15"/>
      <c r="EQ302" s="15"/>
      <c r="ER302" s="15"/>
      <c r="ES302" s="15"/>
      <c r="ET302" s="15"/>
      <c r="EU302" s="15"/>
      <c r="EV302" s="15"/>
      <c r="EW302" s="15"/>
      <c r="EX302" s="15"/>
      <c r="EY302" s="15"/>
      <c r="EZ302" s="15"/>
      <c r="FA302" s="15"/>
      <c r="FB302" s="15"/>
      <c r="FC302" s="15"/>
      <c r="FD302" s="15"/>
      <c r="FE302" s="15"/>
      <c r="FF302" s="15"/>
      <c r="FG302" s="15"/>
      <c r="FH302" s="15"/>
      <c r="FI302" s="15"/>
      <c r="FJ302" s="15"/>
      <c r="FK302" s="15"/>
      <c r="FL302" s="15"/>
      <c r="FM302" s="15"/>
      <c r="FN302" s="15"/>
      <c r="FO302" s="15"/>
      <c r="FP302" s="15"/>
      <c r="FQ302" s="15"/>
      <c r="FR302" s="15"/>
      <c r="FS302" s="15"/>
      <c r="FT302" s="15"/>
      <c r="FU302" s="15"/>
      <c r="FV302" s="15"/>
      <c r="FW302" s="15"/>
      <c r="FX302" s="15"/>
      <c r="FY302" s="15"/>
      <c r="FZ302" s="15"/>
      <c r="GA302" s="15"/>
      <c r="GB302" s="15"/>
      <c r="GC302" s="15"/>
      <c r="GD302" s="15"/>
      <c r="GE302" s="15"/>
      <c r="GF302" s="15"/>
      <c r="GG302" s="15"/>
      <c r="GH302" s="15"/>
      <c r="GI302" s="15"/>
      <c r="GJ302" s="15"/>
      <c r="GK302" s="15"/>
      <c r="GL302" s="15"/>
      <c r="GM302" s="15"/>
      <c r="GN302" s="15"/>
      <c r="GO302" s="15"/>
      <c r="GP302" s="15"/>
      <c r="GQ302" s="15"/>
      <c r="GR302" s="15"/>
      <c r="GS302" s="15"/>
      <c r="GT302" s="15"/>
      <c r="GU302" s="15"/>
      <c r="GV302" s="15"/>
      <c r="GW302" s="15"/>
      <c r="GX302" s="15"/>
      <c r="GY302" s="15"/>
      <c r="GZ302" s="15"/>
      <c r="HA302" s="15"/>
      <c r="HB302" s="15"/>
      <c r="HC302" s="15"/>
      <c r="HD302" s="15"/>
      <c r="HE302" s="15"/>
      <c r="HF302" s="15"/>
      <c r="HG302" s="15"/>
      <c r="HH302" s="15"/>
      <c r="HI302" s="15"/>
      <c r="HJ302" s="15"/>
      <c r="HK302" s="15"/>
      <c r="HL302" s="15"/>
      <c r="HM302" s="15"/>
      <c r="HN302" s="15"/>
      <c r="HO302" s="15"/>
      <c r="HP302" s="15"/>
      <c r="HQ302" s="15"/>
      <c r="HR302" s="15"/>
      <c r="HS302" s="15"/>
      <c r="HT302" s="15"/>
      <c r="HU302" s="15"/>
      <c r="HV302" s="15"/>
      <c r="HW302" s="15"/>
    </row>
    <row r="303" spans="1:231" x14ac:dyDescent="0.25">
      <c r="A303" s="14" t="s">
        <v>797</v>
      </c>
      <c r="B303" s="15" t="s">
        <v>86</v>
      </c>
      <c r="C303" s="16" t="s">
        <v>53</v>
      </c>
      <c r="D303" s="48"/>
      <c r="E303" s="18"/>
      <c r="F303" s="18"/>
      <c r="G303" s="15"/>
      <c r="H303" s="19">
        <v>43899</v>
      </c>
      <c r="I303" s="19">
        <v>43956</v>
      </c>
      <c r="J303" s="40">
        <v>43938</v>
      </c>
      <c r="K303" s="41">
        <v>2650</v>
      </c>
      <c r="L303" s="32" t="s">
        <v>100</v>
      </c>
      <c r="M303" s="33">
        <v>4</v>
      </c>
      <c r="N303" s="19">
        <v>43917</v>
      </c>
      <c r="O303" s="32">
        <v>600</v>
      </c>
      <c r="P303" s="148" t="s">
        <v>798</v>
      </c>
      <c r="Q303" s="149"/>
      <c r="R303" s="150"/>
      <c r="S303" s="151"/>
      <c r="T303" s="67"/>
      <c r="U303" s="62"/>
      <c r="V303" s="2"/>
      <c r="W303" s="69"/>
      <c r="X303" s="67"/>
      <c r="Y303" s="62"/>
      <c r="Z303" s="2"/>
      <c r="AA303" s="69"/>
      <c r="AB303" s="67"/>
      <c r="AC303" s="62"/>
      <c r="AD303" s="2"/>
      <c r="AE303" s="61"/>
      <c r="AF303" s="69"/>
      <c r="AG303" s="152">
        <f t="shared" si="9"/>
        <v>600</v>
      </c>
      <c r="AH303" s="61">
        <f t="shared" si="8"/>
        <v>2050</v>
      </c>
      <c r="AI303" s="72" t="s">
        <v>34</v>
      </c>
      <c r="AJ303" s="10" t="s">
        <v>56</v>
      </c>
      <c r="AK303" s="10" t="s">
        <v>799</v>
      </c>
      <c r="AL303" s="10" t="s">
        <v>800</v>
      </c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15"/>
      <c r="HW303" s="15"/>
    </row>
    <row r="304" spans="1:231" x14ac:dyDescent="0.25">
      <c r="A304" s="14" t="s">
        <v>801</v>
      </c>
      <c r="B304" s="15" t="s">
        <v>86</v>
      </c>
      <c r="C304" s="16" t="s">
        <v>53</v>
      </c>
      <c r="D304" s="48"/>
      <c r="E304" s="18"/>
      <c r="F304" s="18"/>
      <c r="G304" s="15"/>
      <c r="H304" s="19">
        <v>43903</v>
      </c>
      <c r="I304" s="19">
        <v>43972</v>
      </c>
      <c r="J304" s="40">
        <v>43976</v>
      </c>
      <c r="K304" s="41">
        <v>2650</v>
      </c>
      <c r="L304" s="32" t="s">
        <v>32</v>
      </c>
      <c r="M304" s="33">
        <v>6</v>
      </c>
      <c r="N304" s="19">
        <v>43920</v>
      </c>
      <c r="O304" s="32">
        <v>700</v>
      </c>
      <c r="P304" s="25" t="s">
        <v>798</v>
      </c>
      <c r="Q304" s="23"/>
      <c r="R304" s="26"/>
      <c r="S304" s="27">
        <v>825</v>
      </c>
      <c r="T304" s="28"/>
      <c r="U304" s="23"/>
      <c r="V304" s="25"/>
      <c r="W304" s="27"/>
      <c r="X304" s="28"/>
      <c r="Y304" s="23"/>
      <c r="Z304" s="25"/>
      <c r="AB304" s="28"/>
      <c r="AC304" s="23"/>
      <c r="AD304" s="25"/>
      <c r="AE304" s="22"/>
      <c r="AF304" s="27"/>
      <c r="AG304" s="29">
        <f t="shared" si="9"/>
        <v>1525</v>
      </c>
      <c r="AH304" s="22">
        <f t="shared" si="8"/>
        <v>1125</v>
      </c>
      <c r="AI304" s="36" t="s">
        <v>34</v>
      </c>
      <c r="AJ304" s="37" t="s">
        <v>368</v>
      </c>
      <c r="AK304" s="37" t="s">
        <v>66</v>
      </c>
      <c r="AL304" s="37" t="s">
        <v>154</v>
      </c>
      <c r="AM304" s="37" t="s">
        <v>802</v>
      </c>
      <c r="AN304" s="37" t="s">
        <v>58</v>
      </c>
      <c r="CM304" s="25"/>
      <c r="CN304" s="25"/>
      <c r="CO304" s="25"/>
      <c r="CP304" s="25"/>
      <c r="CQ304" s="25"/>
      <c r="CR304" s="25"/>
      <c r="CS304" s="25"/>
      <c r="CT304" s="25"/>
      <c r="CU304" s="25"/>
      <c r="CV304" s="25"/>
      <c r="CW304" s="25"/>
      <c r="CX304" s="25"/>
      <c r="CY304" s="25"/>
      <c r="CZ304" s="25"/>
      <c r="DA304" s="25"/>
      <c r="DB304" s="25"/>
      <c r="DC304" s="25"/>
      <c r="DD304" s="25"/>
      <c r="DE304" s="25"/>
      <c r="DF304" s="25"/>
      <c r="DG304" s="25"/>
      <c r="DH304" s="25"/>
      <c r="DI304" s="25"/>
      <c r="DJ304" s="25"/>
      <c r="DK304" s="25"/>
      <c r="DL304" s="25"/>
      <c r="DM304" s="25"/>
      <c r="DN304" s="25"/>
      <c r="DO304" s="25"/>
      <c r="DP304" s="25"/>
      <c r="DQ304" s="25"/>
      <c r="DR304" s="25"/>
      <c r="DS304" s="25"/>
      <c r="DT304" s="25"/>
      <c r="DU304" s="25"/>
      <c r="DV304" s="25"/>
      <c r="DW304" s="25"/>
      <c r="DX304" s="25"/>
      <c r="DY304" s="25"/>
      <c r="DZ304" s="25"/>
      <c r="EA304" s="25"/>
      <c r="EB304" s="25"/>
      <c r="EC304" s="25"/>
      <c r="ED304" s="25"/>
      <c r="EE304" s="25"/>
      <c r="EF304" s="25"/>
      <c r="EG304" s="25"/>
      <c r="EH304" s="25"/>
      <c r="EI304" s="25"/>
      <c r="EJ304" s="25"/>
      <c r="EK304" s="25"/>
      <c r="EL304" s="25"/>
      <c r="EM304" s="25"/>
      <c r="EN304" s="25"/>
      <c r="EO304" s="25"/>
      <c r="EP304" s="25"/>
      <c r="EQ304" s="25"/>
      <c r="ER304" s="25"/>
      <c r="ES304" s="25"/>
      <c r="ET304" s="25"/>
      <c r="EU304" s="25"/>
      <c r="EV304" s="25"/>
      <c r="EW304" s="25"/>
      <c r="EX304" s="25"/>
      <c r="EY304" s="25"/>
      <c r="EZ304" s="25"/>
      <c r="FA304" s="25"/>
      <c r="FB304" s="25"/>
      <c r="FC304" s="25"/>
      <c r="FD304" s="25"/>
      <c r="FE304" s="25"/>
      <c r="FF304" s="25"/>
      <c r="FG304" s="25"/>
      <c r="FH304" s="25"/>
      <c r="FI304" s="25"/>
      <c r="FJ304" s="25"/>
      <c r="FK304" s="25"/>
      <c r="FL304" s="25"/>
      <c r="FM304" s="25"/>
      <c r="FN304" s="25"/>
      <c r="FO304" s="25"/>
      <c r="FP304" s="25"/>
      <c r="FQ304" s="25"/>
      <c r="FR304" s="25"/>
      <c r="FS304" s="25"/>
      <c r="FT304" s="25"/>
      <c r="FU304" s="25"/>
      <c r="FV304" s="25"/>
      <c r="FW304" s="25"/>
      <c r="FX304" s="25"/>
      <c r="FY304" s="25"/>
      <c r="FZ304" s="25"/>
      <c r="GA304" s="25"/>
      <c r="GB304" s="25"/>
      <c r="GC304" s="25"/>
      <c r="GD304" s="25"/>
      <c r="GE304" s="25"/>
      <c r="GF304" s="25"/>
      <c r="GG304" s="25"/>
      <c r="GH304" s="25"/>
      <c r="GI304" s="25"/>
      <c r="GJ304" s="25"/>
      <c r="GK304" s="25"/>
      <c r="GL304" s="25"/>
      <c r="GM304" s="25"/>
      <c r="GN304" s="25"/>
      <c r="GO304" s="25"/>
      <c r="GP304" s="25"/>
      <c r="GQ304" s="25"/>
      <c r="GR304" s="25"/>
      <c r="GS304" s="25"/>
      <c r="GT304" s="25"/>
      <c r="GU304" s="25"/>
      <c r="GV304" s="25"/>
      <c r="GW304" s="25"/>
      <c r="GX304" s="25"/>
      <c r="GY304" s="25"/>
      <c r="GZ304" s="25"/>
      <c r="HA304" s="25"/>
      <c r="HB304" s="25"/>
      <c r="HC304" s="25"/>
      <c r="HD304" s="25"/>
      <c r="HE304" s="25"/>
      <c r="HF304" s="25"/>
      <c r="HG304" s="25"/>
      <c r="HH304" s="25"/>
      <c r="HI304" s="25"/>
      <c r="HJ304" s="25"/>
      <c r="HK304" s="25"/>
      <c r="HL304" s="25"/>
      <c r="HM304" s="25"/>
      <c r="HN304" s="25"/>
      <c r="HO304" s="25"/>
      <c r="HP304" s="25"/>
      <c r="HQ304" s="25"/>
      <c r="HR304" s="25"/>
      <c r="HS304" s="25"/>
      <c r="HT304" s="25"/>
      <c r="HV304" s="2"/>
      <c r="HW304" s="2"/>
    </row>
    <row r="305" spans="1:231" x14ac:dyDescent="0.25">
      <c r="A305" s="14">
        <v>7502502</v>
      </c>
      <c r="B305" s="15" t="s">
        <v>86</v>
      </c>
      <c r="C305" s="16" t="s">
        <v>394</v>
      </c>
      <c r="D305" s="48"/>
      <c r="E305" s="18"/>
      <c r="F305" s="18"/>
      <c r="G305" s="15"/>
      <c r="H305" s="19">
        <v>43861</v>
      </c>
      <c r="I305" s="19">
        <v>43874</v>
      </c>
      <c r="J305" s="40">
        <v>43878</v>
      </c>
      <c r="K305" s="41">
        <v>2650</v>
      </c>
      <c r="L305" s="22" t="s">
        <v>114</v>
      </c>
      <c r="M305" s="23"/>
      <c r="N305" s="24"/>
      <c r="O305" s="22">
        <v>1700</v>
      </c>
      <c r="P305" s="15"/>
      <c r="Q305" s="33"/>
      <c r="R305" s="17"/>
      <c r="S305" s="35"/>
      <c r="T305" s="42"/>
      <c r="U305" s="33"/>
      <c r="V305" s="15"/>
      <c r="W305" s="35"/>
      <c r="X305" s="42"/>
      <c r="Y305" s="33"/>
      <c r="Z305" s="15"/>
      <c r="AA305" s="35"/>
      <c r="AB305" s="42"/>
      <c r="AC305" s="33"/>
      <c r="AD305" s="15"/>
      <c r="AE305" s="32"/>
      <c r="AF305" s="35"/>
      <c r="AG305" s="47">
        <f t="shared" si="9"/>
        <v>1700</v>
      </c>
      <c r="AH305" s="32">
        <f t="shared" si="8"/>
        <v>950</v>
      </c>
      <c r="AI305" s="36" t="s">
        <v>199</v>
      </c>
      <c r="AJ305" s="37" t="s">
        <v>803</v>
      </c>
      <c r="CM305" s="15"/>
      <c r="CN305" s="15"/>
      <c r="CO305" s="15"/>
      <c r="CP305" s="15"/>
      <c r="CQ305" s="15"/>
      <c r="CR305" s="15"/>
      <c r="CS305" s="15"/>
      <c r="CT305" s="15"/>
      <c r="CU305" s="15"/>
      <c r="CV305" s="15"/>
      <c r="CW305" s="15"/>
      <c r="CX305" s="15"/>
      <c r="CY305" s="15"/>
      <c r="CZ305" s="15"/>
      <c r="DA305" s="15"/>
      <c r="DB305" s="15"/>
      <c r="DC305" s="15"/>
      <c r="DD305" s="15"/>
      <c r="DE305" s="15"/>
      <c r="DF305" s="15"/>
      <c r="DG305" s="15"/>
      <c r="DH305" s="15"/>
      <c r="DI305" s="15"/>
      <c r="DJ305" s="15"/>
      <c r="DK305" s="15"/>
      <c r="DL305" s="15"/>
      <c r="DM305" s="15"/>
      <c r="DN305" s="15"/>
      <c r="DO305" s="15"/>
      <c r="DP305" s="15"/>
      <c r="DQ305" s="15"/>
      <c r="DR305" s="15"/>
      <c r="DS305" s="15"/>
      <c r="DT305" s="15"/>
      <c r="DU305" s="15"/>
      <c r="DV305" s="15"/>
      <c r="DW305" s="15"/>
      <c r="DX305" s="15"/>
      <c r="DY305" s="15"/>
      <c r="DZ305" s="15"/>
      <c r="EA305" s="15"/>
      <c r="EB305" s="15"/>
      <c r="EC305" s="15"/>
      <c r="ED305" s="15"/>
      <c r="EE305" s="15"/>
      <c r="EF305" s="15"/>
      <c r="EG305" s="15"/>
      <c r="EH305" s="15"/>
      <c r="EI305" s="15"/>
      <c r="EJ305" s="15"/>
      <c r="EK305" s="15"/>
      <c r="EL305" s="15"/>
      <c r="EM305" s="15"/>
      <c r="EN305" s="15"/>
      <c r="EO305" s="15"/>
      <c r="EP305" s="15"/>
      <c r="EQ305" s="15"/>
      <c r="ER305" s="15"/>
      <c r="ES305" s="15"/>
      <c r="ET305" s="15"/>
      <c r="EU305" s="15"/>
      <c r="EV305" s="15"/>
      <c r="EW305" s="15"/>
      <c r="EX305" s="15"/>
      <c r="EY305" s="15"/>
      <c r="EZ305" s="15"/>
      <c r="FA305" s="15"/>
      <c r="FB305" s="15"/>
      <c r="FC305" s="15"/>
      <c r="FD305" s="15"/>
      <c r="FE305" s="15"/>
      <c r="FF305" s="15"/>
      <c r="FG305" s="15"/>
      <c r="FH305" s="15"/>
      <c r="FI305" s="15"/>
      <c r="FJ305" s="15"/>
      <c r="FK305" s="15"/>
      <c r="FL305" s="15"/>
      <c r="FM305" s="15"/>
      <c r="FN305" s="15"/>
      <c r="FO305" s="15"/>
      <c r="FP305" s="15"/>
      <c r="FQ305" s="15"/>
      <c r="FR305" s="15"/>
      <c r="FS305" s="15"/>
      <c r="FT305" s="15"/>
      <c r="FU305" s="15"/>
      <c r="FV305" s="15"/>
      <c r="FW305" s="15"/>
      <c r="FX305" s="15"/>
      <c r="FY305" s="15"/>
      <c r="FZ305" s="15"/>
      <c r="GA305" s="15"/>
      <c r="GB305" s="15"/>
      <c r="GC305" s="15"/>
      <c r="GD305" s="15"/>
      <c r="GE305" s="15"/>
      <c r="GF305" s="15"/>
      <c r="GG305" s="15"/>
      <c r="GH305" s="15"/>
      <c r="GI305" s="15"/>
      <c r="GJ305" s="15"/>
      <c r="GK305" s="15"/>
      <c r="GL305" s="15"/>
      <c r="GM305" s="15"/>
      <c r="GN305" s="15"/>
      <c r="GO305" s="15"/>
      <c r="GP305" s="15"/>
      <c r="GQ305" s="15"/>
      <c r="GR305" s="15"/>
      <c r="GS305" s="15"/>
      <c r="GT305" s="15"/>
      <c r="GU305" s="15"/>
      <c r="GV305" s="15"/>
      <c r="GW305" s="15"/>
      <c r="GX305" s="15"/>
      <c r="GY305" s="15"/>
      <c r="GZ305" s="15"/>
      <c r="HA305" s="15"/>
      <c r="HB305" s="15"/>
      <c r="HC305" s="15"/>
      <c r="HD305" s="15"/>
      <c r="HE305" s="15"/>
      <c r="HF305" s="15"/>
      <c r="HG305" s="15"/>
      <c r="HH305" s="15"/>
      <c r="HI305" s="15"/>
      <c r="HJ305" s="15"/>
      <c r="HK305" s="15"/>
      <c r="HL305" s="15"/>
      <c r="HM305" s="15"/>
      <c r="HN305" s="15"/>
      <c r="HO305" s="15"/>
      <c r="HP305" s="15"/>
      <c r="HQ305" s="15"/>
      <c r="HR305" s="15"/>
      <c r="HS305" s="15"/>
      <c r="HT305" s="15"/>
      <c r="HU305" s="15"/>
      <c r="HV305" s="15"/>
      <c r="HW305" s="15"/>
    </row>
    <row r="306" spans="1:231" x14ac:dyDescent="0.25">
      <c r="A306" s="14" t="s">
        <v>804</v>
      </c>
      <c r="B306" s="15" t="s">
        <v>86</v>
      </c>
      <c r="C306" s="16" t="s">
        <v>805</v>
      </c>
      <c r="D306" s="48"/>
      <c r="E306" s="18"/>
      <c r="F306" s="18"/>
      <c r="G306" s="15"/>
      <c r="H306" s="19">
        <v>43879</v>
      </c>
      <c r="I306" s="19">
        <v>43879</v>
      </c>
      <c r="J306" s="40">
        <v>43892</v>
      </c>
      <c r="K306" s="41">
        <v>800</v>
      </c>
      <c r="L306" s="32" t="s">
        <v>173</v>
      </c>
      <c r="M306" s="33">
        <v>2</v>
      </c>
      <c r="N306" s="19">
        <v>43916</v>
      </c>
      <c r="O306" s="32">
        <v>400</v>
      </c>
      <c r="P306" s="15"/>
      <c r="Q306" s="33"/>
      <c r="R306" s="17"/>
      <c r="S306" s="35"/>
      <c r="T306" s="42"/>
      <c r="U306" s="33"/>
      <c r="V306" s="15"/>
      <c r="W306" s="35"/>
      <c r="X306" s="42"/>
      <c r="Y306" s="33"/>
      <c r="Z306" s="15"/>
      <c r="AA306" s="35"/>
      <c r="AB306" s="42"/>
      <c r="AC306" s="33"/>
      <c r="AD306" s="15"/>
      <c r="AE306" s="32"/>
      <c r="AF306" s="35"/>
      <c r="AG306" s="47">
        <v>400</v>
      </c>
      <c r="AH306" s="32">
        <v>400</v>
      </c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/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  <c r="EE306" s="15"/>
      <c r="EF306" s="15"/>
      <c r="EG306" s="15"/>
      <c r="EH306" s="15"/>
      <c r="EI306" s="15"/>
      <c r="EJ306" s="15"/>
      <c r="EK306" s="15"/>
      <c r="EL306" s="15"/>
      <c r="EM306" s="15"/>
      <c r="EN306" s="15"/>
      <c r="EO306" s="15"/>
      <c r="EP306" s="15"/>
      <c r="EQ306" s="15"/>
      <c r="ER306" s="15"/>
      <c r="ES306" s="15"/>
      <c r="ET306" s="15"/>
      <c r="EU306" s="15"/>
      <c r="EV306" s="15"/>
      <c r="EW306" s="15"/>
      <c r="EX306" s="15"/>
      <c r="EY306" s="15"/>
      <c r="EZ306" s="15"/>
      <c r="FA306" s="15"/>
      <c r="FB306" s="15"/>
      <c r="FC306" s="15"/>
      <c r="FD306" s="15"/>
      <c r="FE306" s="15"/>
      <c r="FF306" s="15"/>
      <c r="FG306" s="15"/>
      <c r="FH306" s="15"/>
      <c r="FI306" s="15"/>
      <c r="FJ306" s="15"/>
      <c r="FK306" s="15"/>
      <c r="FL306" s="15"/>
      <c r="FM306" s="15"/>
      <c r="FN306" s="15"/>
      <c r="FO306" s="15"/>
      <c r="FP306" s="15"/>
      <c r="FQ306" s="15"/>
      <c r="FR306" s="15"/>
      <c r="FS306" s="15"/>
      <c r="FT306" s="15"/>
      <c r="FU306" s="15"/>
      <c r="FV306" s="15"/>
      <c r="FW306" s="15"/>
      <c r="FX306" s="15"/>
      <c r="FY306" s="15"/>
      <c r="FZ306" s="15"/>
      <c r="GA306" s="15"/>
      <c r="GB306" s="15"/>
      <c r="GC306" s="15"/>
      <c r="GD306" s="15"/>
      <c r="GE306" s="15"/>
      <c r="GF306" s="15"/>
      <c r="GG306" s="15"/>
      <c r="GH306" s="15"/>
      <c r="GI306" s="15"/>
      <c r="GJ306" s="15"/>
      <c r="GK306" s="15"/>
      <c r="GL306" s="15"/>
      <c r="GM306" s="15"/>
      <c r="GN306" s="15"/>
      <c r="GO306" s="15"/>
      <c r="GP306" s="15"/>
      <c r="GQ306" s="15"/>
      <c r="GR306" s="15"/>
      <c r="GS306" s="15"/>
      <c r="GT306" s="15"/>
      <c r="GU306" s="15"/>
      <c r="GV306" s="15"/>
      <c r="GW306" s="15"/>
      <c r="GX306" s="15"/>
      <c r="GY306" s="15"/>
      <c r="GZ306" s="15"/>
      <c r="HA306" s="15"/>
      <c r="HB306" s="15"/>
      <c r="HC306" s="15"/>
      <c r="HD306" s="15"/>
      <c r="HE306" s="15"/>
      <c r="HF306" s="15"/>
      <c r="HG306" s="15"/>
      <c r="HH306" s="15"/>
      <c r="HI306" s="15"/>
      <c r="HJ306" s="15"/>
      <c r="HK306" s="15"/>
      <c r="HL306" s="15"/>
      <c r="HM306" s="15"/>
      <c r="HN306" s="15"/>
      <c r="HO306" s="15"/>
      <c r="HP306" s="15"/>
      <c r="HQ306" s="15"/>
      <c r="HR306" s="15"/>
      <c r="HS306" s="15"/>
      <c r="HT306" s="15"/>
      <c r="HU306" s="15"/>
      <c r="HV306" s="15"/>
      <c r="HW306" s="15"/>
    </row>
    <row r="307" spans="1:231" x14ac:dyDescent="0.25">
      <c r="A307" s="14" t="s">
        <v>806</v>
      </c>
      <c r="B307" s="15" t="s">
        <v>86</v>
      </c>
      <c r="C307" s="16" t="s">
        <v>28</v>
      </c>
      <c r="D307" s="48"/>
      <c r="E307" s="18"/>
      <c r="F307" s="18" t="s">
        <v>70</v>
      </c>
      <c r="G307" s="15"/>
      <c r="H307" s="19">
        <v>44006</v>
      </c>
      <c r="I307" s="19">
        <v>44019</v>
      </c>
      <c r="J307" s="40">
        <v>44025</v>
      </c>
      <c r="K307" s="41">
        <v>900</v>
      </c>
      <c r="L307" s="22" t="s">
        <v>32</v>
      </c>
      <c r="M307" s="23"/>
      <c r="N307" s="24"/>
      <c r="O307" s="22">
        <v>500</v>
      </c>
      <c r="P307" s="25"/>
      <c r="Q307" s="23"/>
      <c r="R307" s="26"/>
      <c r="S307" s="27"/>
      <c r="T307" s="28"/>
      <c r="U307" s="23"/>
      <c r="V307" s="25"/>
      <c r="W307" s="27"/>
      <c r="X307" s="28"/>
      <c r="Y307" s="23"/>
      <c r="Z307" s="25"/>
      <c r="AB307" s="28"/>
      <c r="AC307" s="23"/>
      <c r="AD307" s="25"/>
      <c r="AE307" s="22"/>
      <c r="AF307" s="27"/>
      <c r="AG307" s="29">
        <f t="shared" ref="AG307:AG370" si="10">+S307+O307+AE307+AF307+W307</f>
        <v>500</v>
      </c>
      <c r="AH307" s="22">
        <f t="shared" ref="AH307:AH370" si="11">2650-AG307</f>
        <v>2150</v>
      </c>
      <c r="AI307" s="30" t="s">
        <v>34</v>
      </c>
      <c r="AJ307" s="25" t="s">
        <v>520</v>
      </c>
      <c r="AK307" s="25" t="s">
        <v>807</v>
      </c>
      <c r="AL307" s="25" t="s">
        <v>520</v>
      </c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  <c r="BP307" s="25"/>
      <c r="BQ307" s="25"/>
      <c r="BR307" s="25"/>
      <c r="BS307" s="25"/>
      <c r="BT307" s="25"/>
      <c r="BU307" s="25"/>
      <c r="BV307" s="25"/>
      <c r="BW307" s="25"/>
      <c r="BX307" s="25"/>
      <c r="BY307" s="25"/>
      <c r="BZ307" s="25"/>
      <c r="CA307" s="25"/>
      <c r="CB307" s="25"/>
      <c r="CC307" s="25"/>
      <c r="CD307" s="25"/>
      <c r="CE307" s="25"/>
      <c r="CF307" s="25"/>
      <c r="CG307" s="25"/>
      <c r="CH307" s="25"/>
      <c r="CI307" s="25"/>
      <c r="CJ307" s="25"/>
      <c r="CK307" s="25"/>
      <c r="CL307" s="25"/>
      <c r="CM307" s="25"/>
      <c r="CN307" s="25"/>
      <c r="CO307" s="25"/>
      <c r="CP307" s="25"/>
      <c r="CQ307" s="25"/>
      <c r="CR307" s="25"/>
      <c r="CS307" s="25"/>
      <c r="CT307" s="25"/>
      <c r="CU307" s="25"/>
      <c r="CV307" s="25"/>
      <c r="CW307" s="25"/>
      <c r="CX307" s="25"/>
      <c r="CY307" s="25"/>
      <c r="CZ307" s="25"/>
      <c r="DA307" s="25"/>
      <c r="DB307" s="25"/>
      <c r="DC307" s="25"/>
      <c r="DD307" s="25"/>
      <c r="DE307" s="25"/>
      <c r="DF307" s="25"/>
      <c r="DG307" s="25"/>
      <c r="DH307" s="25"/>
      <c r="DI307" s="25"/>
      <c r="DJ307" s="25"/>
      <c r="DK307" s="25"/>
      <c r="DL307" s="25"/>
      <c r="DM307" s="25"/>
      <c r="DN307" s="25"/>
      <c r="DO307" s="25"/>
      <c r="DP307" s="25"/>
      <c r="DQ307" s="25"/>
      <c r="DR307" s="25"/>
      <c r="DS307" s="25"/>
      <c r="DT307" s="25"/>
      <c r="DU307" s="25"/>
      <c r="DV307" s="25"/>
      <c r="DW307" s="25"/>
      <c r="DX307" s="25"/>
      <c r="DY307" s="25"/>
      <c r="DZ307" s="25"/>
      <c r="EA307" s="25"/>
      <c r="EB307" s="25"/>
      <c r="EC307" s="25"/>
      <c r="ED307" s="25"/>
      <c r="EE307" s="25"/>
      <c r="EF307" s="25"/>
      <c r="EG307" s="25"/>
      <c r="EH307" s="25"/>
      <c r="EI307" s="25"/>
      <c r="EJ307" s="25"/>
      <c r="EK307" s="25"/>
      <c r="EL307" s="25"/>
      <c r="EM307" s="25"/>
      <c r="EN307" s="25"/>
      <c r="EO307" s="25"/>
      <c r="EP307" s="25"/>
      <c r="EQ307" s="25"/>
      <c r="ER307" s="25"/>
      <c r="ES307" s="25"/>
      <c r="ET307" s="25"/>
      <c r="EU307" s="25"/>
      <c r="EV307" s="25"/>
      <c r="EW307" s="25"/>
      <c r="EX307" s="25"/>
      <c r="EY307" s="25"/>
      <c r="EZ307" s="25"/>
      <c r="FA307" s="25"/>
      <c r="FB307" s="25"/>
      <c r="FC307" s="25"/>
      <c r="FD307" s="25"/>
      <c r="FE307" s="25"/>
      <c r="FF307" s="25"/>
      <c r="FG307" s="25"/>
      <c r="FH307" s="25"/>
      <c r="FI307" s="25"/>
      <c r="FJ307" s="25"/>
      <c r="FK307" s="25"/>
      <c r="FL307" s="25"/>
      <c r="FM307" s="25"/>
      <c r="FN307" s="25"/>
      <c r="FO307" s="25"/>
      <c r="FP307" s="25"/>
      <c r="FQ307" s="25"/>
      <c r="FR307" s="25"/>
      <c r="FS307" s="25"/>
      <c r="FT307" s="25"/>
      <c r="FU307" s="25"/>
      <c r="FV307" s="25"/>
      <c r="FW307" s="25"/>
      <c r="FX307" s="25"/>
      <c r="FY307" s="25"/>
      <c r="FZ307" s="25"/>
      <c r="GA307" s="25"/>
      <c r="GB307" s="25"/>
      <c r="GC307" s="25"/>
      <c r="GD307" s="25"/>
      <c r="GE307" s="25"/>
      <c r="GF307" s="25"/>
      <c r="GG307" s="25"/>
      <c r="GH307" s="25"/>
      <c r="GI307" s="25"/>
      <c r="GJ307" s="25"/>
      <c r="GK307" s="25"/>
      <c r="GL307" s="25"/>
      <c r="GM307" s="25"/>
      <c r="GN307" s="25"/>
      <c r="GO307" s="25"/>
      <c r="GP307" s="25"/>
      <c r="GQ307" s="25"/>
      <c r="GR307" s="25"/>
      <c r="GS307" s="25"/>
      <c r="GT307" s="25"/>
      <c r="GU307" s="25"/>
      <c r="GV307" s="25"/>
      <c r="GW307" s="25"/>
      <c r="GX307" s="25"/>
      <c r="GY307" s="25"/>
      <c r="GZ307" s="25"/>
      <c r="HA307" s="25"/>
      <c r="HB307" s="25"/>
      <c r="HC307" s="25"/>
      <c r="HD307" s="25"/>
      <c r="HE307" s="25"/>
      <c r="HF307" s="25"/>
      <c r="HG307" s="25"/>
      <c r="HH307" s="25"/>
      <c r="HI307" s="25"/>
      <c r="HJ307" s="25"/>
      <c r="HK307" s="25"/>
      <c r="HL307" s="25"/>
      <c r="HM307" s="25"/>
      <c r="HN307" s="25"/>
      <c r="HO307" s="25"/>
      <c r="HP307" s="25"/>
      <c r="HQ307" s="25"/>
      <c r="HR307" s="25"/>
      <c r="HS307" s="25"/>
      <c r="HT307" s="25"/>
      <c r="HU307" s="25"/>
      <c r="HV307" s="25"/>
      <c r="HW307" s="25"/>
    </row>
    <row r="308" spans="1:231" s="38" customFormat="1" x14ac:dyDescent="0.25">
      <c r="A308" s="14" t="s">
        <v>808</v>
      </c>
      <c r="B308" s="15" t="s">
        <v>86</v>
      </c>
      <c r="C308" s="16" t="s">
        <v>53</v>
      </c>
      <c r="D308" s="17"/>
      <c r="E308" s="18"/>
      <c r="F308" s="18"/>
      <c r="G308" s="15"/>
      <c r="H308" s="19">
        <v>43838</v>
      </c>
      <c r="I308" s="19">
        <v>43852</v>
      </c>
      <c r="J308" s="40">
        <v>43865</v>
      </c>
      <c r="K308" s="41">
        <v>2650</v>
      </c>
      <c r="L308" s="32" t="s">
        <v>124</v>
      </c>
      <c r="M308" s="33">
        <v>3</v>
      </c>
      <c r="N308" s="19">
        <v>43890</v>
      </c>
      <c r="O308" s="32">
        <v>700</v>
      </c>
      <c r="P308" s="148"/>
      <c r="Q308" s="149"/>
      <c r="R308" s="150"/>
      <c r="S308" s="151"/>
      <c r="T308" s="67"/>
      <c r="U308" s="62"/>
      <c r="V308" s="2"/>
      <c r="W308" s="69"/>
      <c r="X308" s="67"/>
      <c r="Y308" s="62"/>
      <c r="Z308" s="2"/>
      <c r="AA308" s="69"/>
      <c r="AB308" s="67"/>
      <c r="AC308" s="62"/>
      <c r="AD308" s="2"/>
      <c r="AE308" s="61"/>
      <c r="AF308" s="69"/>
      <c r="AG308" s="152">
        <f t="shared" si="10"/>
        <v>700</v>
      </c>
      <c r="AH308" s="61">
        <f t="shared" si="11"/>
        <v>1950</v>
      </c>
      <c r="AI308" s="72" t="s">
        <v>34</v>
      </c>
      <c r="AJ308" s="10" t="s">
        <v>809</v>
      </c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15"/>
      <c r="HW308" s="15"/>
    </row>
    <row r="309" spans="1:231" s="25" customFormat="1" x14ac:dyDescent="0.25">
      <c r="A309" s="14" t="s">
        <v>810</v>
      </c>
      <c r="B309" s="15" t="s">
        <v>86</v>
      </c>
      <c r="C309" s="16" t="s">
        <v>53</v>
      </c>
      <c r="D309" s="17"/>
      <c r="E309" s="18"/>
      <c r="F309" s="18"/>
      <c r="G309" s="15"/>
      <c r="H309" s="19">
        <v>43810</v>
      </c>
      <c r="I309" s="19">
        <v>43861</v>
      </c>
      <c r="J309" s="40">
        <v>43823</v>
      </c>
      <c r="K309" s="41">
        <v>2650</v>
      </c>
      <c r="L309" s="32" t="s">
        <v>88</v>
      </c>
      <c r="M309" s="33">
        <v>16</v>
      </c>
      <c r="N309" s="19">
        <v>43819</v>
      </c>
      <c r="O309" s="32">
        <v>800</v>
      </c>
      <c r="P309" s="15"/>
      <c r="Q309" s="43" t="s">
        <v>356</v>
      </c>
      <c r="R309" s="34">
        <v>43887</v>
      </c>
      <c r="S309" s="35">
        <v>225</v>
      </c>
      <c r="T309" s="42"/>
      <c r="U309" s="33"/>
      <c r="V309" s="15"/>
      <c r="W309" s="35"/>
      <c r="X309" s="42" t="s">
        <v>19</v>
      </c>
      <c r="Y309" s="33"/>
      <c r="Z309" s="15"/>
      <c r="AA309" s="35">
        <v>80</v>
      </c>
      <c r="AB309" s="42"/>
      <c r="AC309" s="33"/>
      <c r="AD309" s="15"/>
      <c r="AE309" s="32"/>
      <c r="AF309" s="35"/>
      <c r="AG309" s="47">
        <f t="shared" si="10"/>
        <v>1025</v>
      </c>
      <c r="AH309" s="32">
        <f t="shared" si="11"/>
        <v>1625</v>
      </c>
      <c r="AI309" s="36" t="s">
        <v>34</v>
      </c>
      <c r="AJ309" s="37" t="s">
        <v>150</v>
      </c>
      <c r="AK309" s="37" t="s">
        <v>35</v>
      </c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  <c r="BO309" s="37"/>
      <c r="BP309" s="37"/>
      <c r="BQ309" s="37"/>
      <c r="BR309" s="37"/>
      <c r="BS309" s="37"/>
      <c r="BT309" s="37"/>
      <c r="BU309" s="37"/>
      <c r="BV309" s="37"/>
      <c r="BW309" s="37"/>
      <c r="BX309" s="37"/>
      <c r="BY309" s="37"/>
      <c r="BZ309" s="37"/>
      <c r="CA309" s="37"/>
      <c r="CB309" s="37"/>
      <c r="CC309" s="37"/>
      <c r="CD309" s="37"/>
      <c r="CE309" s="37"/>
      <c r="CF309" s="37"/>
      <c r="CG309" s="37"/>
      <c r="CH309" s="37"/>
      <c r="CI309" s="37"/>
      <c r="CJ309" s="37"/>
      <c r="CK309" s="37"/>
      <c r="CL309" s="37"/>
      <c r="CM309" s="15"/>
      <c r="CN309" s="15"/>
      <c r="CO309" s="15"/>
      <c r="CP309" s="15"/>
      <c r="CQ309" s="15"/>
      <c r="CR309" s="15"/>
      <c r="CS309" s="15"/>
      <c r="CT309" s="15"/>
      <c r="CU309" s="15"/>
      <c r="CV309" s="15"/>
      <c r="CW309" s="15"/>
      <c r="CX309" s="15"/>
      <c r="CY309" s="15"/>
      <c r="CZ309" s="15"/>
      <c r="DA309" s="15"/>
      <c r="DB309" s="15"/>
      <c r="DC309" s="15"/>
      <c r="DD309" s="15"/>
      <c r="DE309" s="15"/>
      <c r="DF309" s="15"/>
      <c r="DG309" s="15"/>
      <c r="DH309" s="15"/>
      <c r="DI309" s="15"/>
      <c r="DJ309" s="15"/>
      <c r="DK309" s="15"/>
      <c r="DL309" s="15"/>
      <c r="DM309" s="15"/>
      <c r="DN309" s="15"/>
      <c r="DO309" s="15"/>
      <c r="DP309" s="15"/>
      <c r="DQ309" s="15"/>
      <c r="DR309" s="15"/>
      <c r="DS309" s="15"/>
      <c r="DT309" s="15"/>
      <c r="DU309" s="15"/>
      <c r="DV309" s="15"/>
      <c r="DW309" s="15"/>
      <c r="DX309" s="15"/>
      <c r="DY309" s="15"/>
      <c r="DZ309" s="15"/>
      <c r="EA309" s="15"/>
      <c r="EB309" s="15"/>
      <c r="EC309" s="15"/>
      <c r="ED309" s="15"/>
      <c r="EE309" s="15"/>
      <c r="EF309" s="15"/>
      <c r="EG309" s="15"/>
      <c r="EH309" s="15"/>
      <c r="EI309" s="15"/>
      <c r="EJ309" s="15"/>
      <c r="EK309" s="15"/>
      <c r="EL309" s="15"/>
      <c r="EM309" s="15"/>
      <c r="EN309" s="15"/>
      <c r="EO309" s="15"/>
      <c r="EP309" s="15"/>
      <c r="EQ309" s="15"/>
      <c r="ER309" s="15"/>
      <c r="ES309" s="15"/>
      <c r="ET309" s="15"/>
      <c r="EU309" s="15"/>
      <c r="EV309" s="15"/>
      <c r="EW309" s="15"/>
      <c r="EX309" s="15"/>
      <c r="EY309" s="15"/>
      <c r="EZ309" s="15"/>
      <c r="FA309" s="15"/>
      <c r="FB309" s="15"/>
      <c r="FC309" s="15"/>
      <c r="FD309" s="15"/>
      <c r="FE309" s="15"/>
      <c r="FF309" s="15"/>
      <c r="FG309" s="15"/>
      <c r="FH309" s="15"/>
      <c r="FI309" s="15"/>
      <c r="FJ309" s="15"/>
      <c r="FK309" s="15"/>
      <c r="FL309" s="15"/>
      <c r="FM309" s="15"/>
      <c r="FN309" s="15"/>
      <c r="FO309" s="15"/>
      <c r="FP309" s="15"/>
      <c r="FQ309" s="15"/>
      <c r="FR309" s="15"/>
      <c r="FS309" s="15"/>
      <c r="FT309" s="15"/>
      <c r="FU309" s="15"/>
      <c r="FV309" s="15"/>
      <c r="FW309" s="15"/>
      <c r="FX309" s="15"/>
      <c r="FY309" s="15"/>
      <c r="FZ309" s="15"/>
      <c r="GA309" s="15"/>
      <c r="GB309" s="15"/>
      <c r="GC309" s="15"/>
      <c r="GD309" s="15"/>
      <c r="GE309" s="15"/>
      <c r="GF309" s="15"/>
      <c r="GG309" s="15"/>
      <c r="GH309" s="15"/>
      <c r="GI309" s="15"/>
      <c r="GJ309" s="15"/>
      <c r="GK309" s="15"/>
      <c r="GL309" s="15"/>
      <c r="GM309" s="15"/>
      <c r="GN309" s="15"/>
      <c r="GO309" s="15"/>
      <c r="GP309" s="15"/>
      <c r="GQ309" s="15"/>
      <c r="GR309" s="15"/>
      <c r="GS309" s="15"/>
      <c r="GT309" s="15"/>
      <c r="GU309" s="15"/>
      <c r="GV309" s="15"/>
      <c r="GW309" s="15"/>
      <c r="GX309" s="15"/>
      <c r="GY309" s="15"/>
      <c r="GZ309" s="15"/>
      <c r="HA309" s="15"/>
      <c r="HB309" s="15"/>
      <c r="HC309" s="15"/>
      <c r="HD309" s="15"/>
      <c r="HE309" s="15"/>
      <c r="HF309" s="15"/>
      <c r="HG309" s="15"/>
      <c r="HH309" s="15"/>
      <c r="HI309" s="15"/>
      <c r="HJ309" s="15"/>
      <c r="HK309" s="15"/>
      <c r="HL309" s="15"/>
      <c r="HM309" s="15"/>
      <c r="HN309" s="15"/>
      <c r="HO309" s="15"/>
      <c r="HP309" s="15"/>
      <c r="HQ309" s="15"/>
      <c r="HR309" s="15"/>
      <c r="HS309" s="15"/>
      <c r="HT309" s="15"/>
      <c r="HU309" s="15"/>
      <c r="HV309" s="15"/>
      <c r="HW309" s="15"/>
    </row>
    <row r="310" spans="1:231" x14ac:dyDescent="0.25">
      <c r="A310" s="153" t="s">
        <v>811</v>
      </c>
      <c r="B310" s="52" t="s">
        <v>812</v>
      </c>
      <c r="C310" s="154" t="s">
        <v>28</v>
      </c>
      <c r="D310" s="155">
        <v>89</v>
      </c>
      <c r="E310" s="156" t="s">
        <v>29</v>
      </c>
      <c r="F310" s="156" t="s">
        <v>219</v>
      </c>
      <c r="G310" s="25"/>
      <c r="H310" s="24">
        <v>44004</v>
      </c>
      <c r="I310" s="25"/>
      <c r="J310" s="20"/>
      <c r="K310" s="21">
        <v>2650</v>
      </c>
      <c r="L310" s="22" t="s">
        <v>32</v>
      </c>
      <c r="M310" s="23"/>
      <c r="N310" s="24"/>
      <c r="O310" s="22">
        <v>500</v>
      </c>
      <c r="P310" s="15" t="s">
        <v>50</v>
      </c>
      <c r="Q310" s="23"/>
      <c r="R310" s="26"/>
      <c r="S310" s="27">
        <v>1300</v>
      </c>
      <c r="T310" s="28"/>
      <c r="U310" s="23"/>
      <c r="V310" s="25"/>
      <c r="W310" s="27"/>
      <c r="X310" s="28"/>
      <c r="Y310" s="23"/>
      <c r="Z310" s="25"/>
      <c r="AB310" s="28"/>
      <c r="AC310" s="23"/>
      <c r="AD310" s="25"/>
      <c r="AE310" s="22"/>
      <c r="AF310" s="27"/>
      <c r="AG310" s="29">
        <f t="shared" si="10"/>
        <v>1800</v>
      </c>
      <c r="AH310" s="22">
        <f t="shared" si="11"/>
        <v>850</v>
      </c>
      <c r="AI310" s="30" t="s">
        <v>34</v>
      </c>
      <c r="AJ310" s="25" t="s">
        <v>813</v>
      </c>
      <c r="AK310" s="25" t="s">
        <v>814</v>
      </c>
      <c r="AL310" s="25" t="s">
        <v>815</v>
      </c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5"/>
      <c r="BP310" s="25"/>
      <c r="BQ310" s="25"/>
      <c r="BR310" s="25"/>
      <c r="BS310" s="25"/>
      <c r="BT310" s="25"/>
      <c r="BU310" s="25"/>
      <c r="BV310" s="25"/>
      <c r="BW310" s="25"/>
      <c r="BX310" s="25"/>
      <c r="BY310" s="25"/>
      <c r="BZ310" s="25"/>
      <c r="CA310" s="25"/>
      <c r="CB310" s="25"/>
      <c r="CC310" s="25"/>
      <c r="CD310" s="25"/>
      <c r="CE310" s="25"/>
      <c r="CF310" s="25"/>
      <c r="CG310" s="25"/>
      <c r="CH310" s="25"/>
      <c r="CI310" s="25"/>
      <c r="CJ310" s="25"/>
      <c r="CK310" s="25"/>
      <c r="CL310" s="25"/>
      <c r="CM310" s="25"/>
      <c r="CN310" s="25"/>
      <c r="CO310" s="25"/>
      <c r="CP310" s="25"/>
      <c r="CQ310" s="25"/>
      <c r="CR310" s="25"/>
      <c r="CS310" s="25"/>
      <c r="CT310" s="25"/>
      <c r="CU310" s="25"/>
      <c r="CV310" s="25"/>
      <c r="CW310" s="25"/>
      <c r="CX310" s="25"/>
      <c r="CY310" s="25"/>
      <c r="CZ310" s="25"/>
      <c r="DA310" s="25"/>
      <c r="DB310" s="25"/>
      <c r="DC310" s="25"/>
      <c r="DD310" s="25"/>
      <c r="DE310" s="25"/>
      <c r="DF310" s="25"/>
      <c r="DG310" s="25"/>
      <c r="DH310" s="25"/>
      <c r="DI310" s="25"/>
      <c r="DJ310" s="25"/>
      <c r="DK310" s="25"/>
      <c r="DL310" s="25"/>
      <c r="DM310" s="25"/>
      <c r="DN310" s="25"/>
      <c r="DO310" s="25"/>
      <c r="DP310" s="25"/>
      <c r="DQ310" s="25"/>
      <c r="DR310" s="25"/>
      <c r="DS310" s="25"/>
      <c r="DT310" s="25"/>
      <c r="DU310" s="25"/>
      <c r="DV310" s="25"/>
      <c r="DW310" s="25"/>
      <c r="DX310" s="25"/>
      <c r="DY310" s="25"/>
      <c r="DZ310" s="25"/>
      <c r="EA310" s="25"/>
      <c r="EB310" s="25"/>
      <c r="EC310" s="25"/>
      <c r="ED310" s="25"/>
      <c r="EE310" s="25"/>
      <c r="EF310" s="25"/>
      <c r="EG310" s="25"/>
      <c r="EH310" s="25"/>
      <c r="EI310" s="25"/>
      <c r="EJ310" s="25"/>
      <c r="EK310" s="25"/>
      <c r="EL310" s="25"/>
      <c r="EM310" s="25"/>
      <c r="EN310" s="25"/>
      <c r="EO310" s="25"/>
      <c r="EP310" s="25"/>
      <c r="EQ310" s="25"/>
      <c r="ER310" s="25"/>
      <c r="ES310" s="25"/>
      <c r="ET310" s="25"/>
      <c r="EU310" s="25"/>
      <c r="EV310" s="25"/>
      <c r="EW310" s="25"/>
      <c r="EX310" s="25"/>
      <c r="EY310" s="25"/>
      <c r="EZ310" s="25"/>
      <c r="FA310" s="25"/>
      <c r="FB310" s="25"/>
      <c r="FC310" s="25"/>
      <c r="FD310" s="25"/>
      <c r="FE310" s="25"/>
      <c r="FF310" s="25"/>
      <c r="FG310" s="25"/>
      <c r="FH310" s="25"/>
      <c r="FI310" s="25"/>
      <c r="FJ310" s="25"/>
      <c r="FK310" s="25"/>
      <c r="FL310" s="25"/>
      <c r="FM310" s="25"/>
      <c r="FN310" s="25"/>
      <c r="FO310" s="25"/>
      <c r="FP310" s="25"/>
      <c r="FQ310" s="25"/>
      <c r="FR310" s="25"/>
      <c r="FS310" s="25"/>
      <c r="FT310" s="25"/>
      <c r="FU310" s="25"/>
      <c r="FV310" s="25"/>
      <c r="FW310" s="25"/>
      <c r="FX310" s="25"/>
      <c r="FY310" s="25"/>
      <c r="FZ310" s="25"/>
      <c r="GA310" s="25"/>
      <c r="GB310" s="25"/>
      <c r="GC310" s="25"/>
      <c r="GD310" s="25"/>
      <c r="GE310" s="25"/>
      <c r="GF310" s="25"/>
      <c r="GG310" s="25"/>
      <c r="GH310" s="25"/>
      <c r="GI310" s="25"/>
      <c r="GJ310" s="25"/>
      <c r="GK310" s="25"/>
      <c r="GL310" s="25"/>
      <c r="GM310" s="25"/>
      <c r="GN310" s="25"/>
      <c r="GO310" s="25"/>
      <c r="GP310" s="25"/>
      <c r="GQ310" s="25"/>
      <c r="GR310" s="25"/>
      <c r="GS310" s="25"/>
      <c r="GT310" s="25"/>
      <c r="GU310" s="25"/>
      <c r="GV310" s="25"/>
      <c r="GW310" s="25"/>
      <c r="GX310" s="25"/>
      <c r="GY310" s="25"/>
      <c r="GZ310" s="25"/>
      <c r="HA310" s="25"/>
      <c r="HB310" s="25"/>
      <c r="HC310" s="25"/>
      <c r="HD310" s="25"/>
      <c r="HE310" s="25"/>
      <c r="HF310" s="25"/>
      <c r="HG310" s="25"/>
      <c r="HH310" s="25"/>
      <c r="HI310" s="25"/>
      <c r="HJ310" s="25"/>
      <c r="HK310" s="25"/>
      <c r="HL310" s="25"/>
      <c r="HM310" s="25"/>
      <c r="HN310" s="25"/>
      <c r="HO310" s="25"/>
      <c r="HP310" s="25"/>
      <c r="HQ310" s="25"/>
      <c r="HR310" s="25"/>
      <c r="HS310" s="25"/>
      <c r="HT310" s="25"/>
      <c r="HU310" s="25"/>
      <c r="HV310" s="25"/>
      <c r="HW310" s="25"/>
    </row>
    <row r="311" spans="1:231" s="25" customFormat="1" x14ac:dyDescent="0.25">
      <c r="A311" s="153" t="s">
        <v>816</v>
      </c>
      <c r="B311" s="52" t="s">
        <v>812</v>
      </c>
      <c r="C311" s="154" t="s">
        <v>462</v>
      </c>
      <c r="D311" s="109" t="s">
        <v>817</v>
      </c>
      <c r="E311" s="153" t="s">
        <v>29</v>
      </c>
      <c r="F311" s="156" t="s">
        <v>48</v>
      </c>
      <c r="G311" s="25" t="s">
        <v>35</v>
      </c>
      <c r="H311" s="24">
        <v>43873</v>
      </c>
      <c r="J311" s="20"/>
      <c r="K311" s="21">
        <v>2650</v>
      </c>
      <c r="L311" s="32" t="s">
        <v>42</v>
      </c>
      <c r="M311" s="33">
        <v>6</v>
      </c>
      <c r="N311" s="19">
        <v>43921</v>
      </c>
      <c r="O311" s="32">
        <v>500</v>
      </c>
      <c r="P311" s="25" t="s">
        <v>679</v>
      </c>
      <c r="Q311" s="23"/>
      <c r="R311" s="26"/>
      <c r="S311" s="27">
        <v>1500</v>
      </c>
      <c r="T311" s="28"/>
      <c r="U311" s="23"/>
      <c r="W311" s="27"/>
      <c r="X311" s="42" t="s">
        <v>19</v>
      </c>
      <c r="Y311" s="43" t="s">
        <v>149</v>
      </c>
      <c r="Z311" s="19">
        <v>43896</v>
      </c>
      <c r="AA311" s="35">
        <v>80</v>
      </c>
      <c r="AB311" s="28"/>
      <c r="AC311" s="23"/>
      <c r="AE311" s="22"/>
      <c r="AF311" s="27"/>
      <c r="AG311" s="29">
        <f t="shared" si="10"/>
        <v>2000</v>
      </c>
      <c r="AH311" s="22">
        <f t="shared" si="11"/>
        <v>650</v>
      </c>
      <c r="AI311" s="36" t="s">
        <v>199</v>
      </c>
      <c r="AJ311" s="37" t="s">
        <v>818</v>
      </c>
      <c r="AK311" s="37" t="s">
        <v>819</v>
      </c>
      <c r="AL311" s="37" t="s">
        <v>567</v>
      </c>
      <c r="AM311" s="37" t="s">
        <v>820</v>
      </c>
      <c r="AN311" s="37" t="s">
        <v>821</v>
      </c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  <c r="BM311" s="37"/>
      <c r="BN311" s="37"/>
      <c r="BO311" s="37"/>
      <c r="BP311" s="37"/>
      <c r="BQ311" s="37"/>
      <c r="BR311" s="37"/>
      <c r="BS311" s="37"/>
      <c r="BT311" s="37"/>
      <c r="BU311" s="37"/>
      <c r="BV311" s="37"/>
      <c r="BW311" s="37"/>
      <c r="BX311" s="37"/>
      <c r="BY311" s="37"/>
      <c r="BZ311" s="37"/>
      <c r="CA311" s="37"/>
      <c r="CB311" s="37"/>
      <c r="CC311" s="37"/>
      <c r="CD311" s="37"/>
      <c r="CE311" s="37"/>
      <c r="CF311" s="37"/>
      <c r="CG311" s="37"/>
      <c r="CH311" s="37"/>
      <c r="CI311" s="37"/>
      <c r="CJ311" s="37"/>
      <c r="CK311" s="37"/>
      <c r="CL311" s="37"/>
      <c r="CM311" s="37"/>
      <c r="CN311" s="37"/>
      <c r="CO311" s="37"/>
      <c r="CP311" s="37"/>
      <c r="CQ311" s="37"/>
      <c r="CR311" s="37"/>
      <c r="CS311" s="37"/>
      <c r="CT311" s="37"/>
      <c r="CU311" s="37"/>
      <c r="CV311" s="37"/>
      <c r="CW311" s="37"/>
      <c r="CX311" s="37"/>
      <c r="CY311" s="37"/>
      <c r="CZ311" s="37"/>
      <c r="DA311" s="37"/>
      <c r="DB311" s="37"/>
      <c r="DC311" s="37"/>
      <c r="DD311" s="37"/>
      <c r="DE311" s="37"/>
      <c r="DF311" s="37"/>
      <c r="DG311" s="37"/>
      <c r="DH311" s="37"/>
      <c r="DI311" s="37"/>
      <c r="DJ311" s="37"/>
      <c r="DK311" s="37"/>
      <c r="DL311" s="37"/>
      <c r="DM311" s="37"/>
      <c r="DN311" s="37"/>
      <c r="DO311" s="37"/>
      <c r="DP311" s="37"/>
      <c r="DQ311" s="37"/>
      <c r="DR311" s="37"/>
      <c r="DS311" s="37"/>
      <c r="DT311" s="37"/>
      <c r="DU311" s="37"/>
      <c r="DV311" s="37"/>
      <c r="DW311" s="37"/>
      <c r="DX311" s="37"/>
      <c r="DY311" s="37"/>
      <c r="DZ311" s="37"/>
      <c r="EA311" s="37"/>
      <c r="HV311" s="37"/>
      <c r="HW311" s="37"/>
    </row>
    <row r="312" spans="1:231" x14ac:dyDescent="0.25">
      <c r="A312" s="153" t="s">
        <v>822</v>
      </c>
      <c r="B312" s="52" t="s">
        <v>812</v>
      </c>
      <c r="C312" s="154" t="s">
        <v>28</v>
      </c>
      <c r="D312" s="154"/>
      <c r="E312" s="156" t="s">
        <v>29</v>
      </c>
      <c r="F312" s="156" t="s">
        <v>30</v>
      </c>
      <c r="G312" s="25" t="s">
        <v>35</v>
      </c>
      <c r="H312" s="24">
        <v>43998</v>
      </c>
      <c r="I312" s="25"/>
      <c r="J312" s="20"/>
      <c r="K312" s="21">
        <v>2650</v>
      </c>
      <c r="L312" s="22" t="s">
        <v>42</v>
      </c>
      <c r="M312" s="23"/>
      <c r="N312" s="24"/>
      <c r="O312" s="32">
        <v>500</v>
      </c>
      <c r="P312" s="25" t="s">
        <v>728</v>
      </c>
      <c r="Q312" s="23"/>
      <c r="R312" s="26"/>
      <c r="S312" s="27">
        <v>1300</v>
      </c>
      <c r="T312" s="28"/>
      <c r="U312" s="23"/>
      <c r="V312" s="25"/>
      <c r="W312" s="27"/>
      <c r="X312" s="28"/>
      <c r="Y312" s="23"/>
      <c r="Z312" s="25"/>
      <c r="AB312" s="28"/>
      <c r="AC312" s="23"/>
      <c r="AD312" s="25"/>
      <c r="AE312" s="22"/>
      <c r="AF312" s="27"/>
      <c r="AG312" s="29">
        <f t="shared" si="10"/>
        <v>1800</v>
      </c>
      <c r="AH312" s="22">
        <f t="shared" si="11"/>
        <v>850</v>
      </c>
      <c r="AI312" s="30" t="s">
        <v>34</v>
      </c>
      <c r="AJ312" s="25" t="s">
        <v>35</v>
      </c>
      <c r="AK312" s="25" t="s">
        <v>823</v>
      </c>
      <c r="AL312" s="25" t="s">
        <v>504</v>
      </c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  <c r="BP312" s="25"/>
      <c r="BQ312" s="25"/>
      <c r="BR312" s="25"/>
      <c r="BS312" s="25"/>
      <c r="BT312" s="25"/>
      <c r="BU312" s="25"/>
      <c r="BV312" s="25"/>
      <c r="BW312" s="25"/>
      <c r="BX312" s="25"/>
      <c r="BY312" s="25"/>
      <c r="BZ312" s="25"/>
      <c r="CA312" s="25"/>
      <c r="CB312" s="25"/>
      <c r="CC312" s="25"/>
      <c r="CD312" s="25"/>
      <c r="CE312" s="25"/>
      <c r="CF312" s="25"/>
      <c r="CG312" s="25"/>
      <c r="CH312" s="25"/>
      <c r="CI312" s="25"/>
      <c r="CJ312" s="25"/>
      <c r="CK312" s="25"/>
      <c r="CL312" s="25"/>
      <c r="CM312" s="25"/>
      <c r="CN312" s="25"/>
      <c r="CO312" s="25"/>
      <c r="CP312" s="25"/>
      <c r="CQ312" s="25"/>
      <c r="CR312" s="25"/>
      <c r="CS312" s="25"/>
      <c r="CT312" s="25"/>
      <c r="CU312" s="25"/>
      <c r="CV312" s="25"/>
      <c r="CW312" s="25"/>
      <c r="CX312" s="25"/>
      <c r="CY312" s="25"/>
      <c r="CZ312" s="25"/>
      <c r="DA312" s="25"/>
      <c r="DB312" s="25"/>
      <c r="DC312" s="25"/>
      <c r="DD312" s="25"/>
      <c r="DE312" s="25"/>
      <c r="DF312" s="25"/>
      <c r="DG312" s="25"/>
      <c r="DH312" s="25"/>
      <c r="DI312" s="25"/>
      <c r="DJ312" s="25"/>
      <c r="DK312" s="25"/>
      <c r="DL312" s="25"/>
      <c r="DM312" s="25"/>
      <c r="DN312" s="25"/>
      <c r="DO312" s="25"/>
      <c r="DP312" s="25"/>
      <c r="DQ312" s="25"/>
      <c r="DR312" s="25"/>
      <c r="DS312" s="25"/>
      <c r="DT312" s="25"/>
      <c r="DU312" s="25"/>
      <c r="DV312" s="25"/>
      <c r="DW312" s="25"/>
      <c r="DX312" s="25"/>
      <c r="DY312" s="25"/>
      <c r="DZ312" s="25"/>
      <c r="EA312" s="25"/>
      <c r="EB312" s="25"/>
      <c r="EC312" s="25"/>
      <c r="ED312" s="25"/>
      <c r="EE312" s="25"/>
      <c r="EF312" s="25"/>
      <c r="EG312" s="25"/>
      <c r="EH312" s="25"/>
      <c r="EI312" s="25"/>
      <c r="EJ312" s="25"/>
      <c r="EK312" s="25"/>
      <c r="EL312" s="25"/>
      <c r="EM312" s="25"/>
      <c r="EN312" s="25"/>
      <c r="EO312" s="25"/>
      <c r="EP312" s="25"/>
      <c r="EQ312" s="25"/>
      <c r="ER312" s="25"/>
      <c r="ES312" s="25"/>
      <c r="ET312" s="25"/>
      <c r="EU312" s="25"/>
      <c r="EV312" s="25"/>
      <c r="EW312" s="25"/>
      <c r="EX312" s="25"/>
      <c r="EY312" s="25"/>
      <c r="EZ312" s="25"/>
      <c r="FA312" s="25"/>
      <c r="FB312" s="25"/>
      <c r="FC312" s="25"/>
      <c r="FD312" s="25"/>
      <c r="FE312" s="25"/>
      <c r="FF312" s="25"/>
      <c r="FG312" s="25"/>
      <c r="FH312" s="25"/>
      <c r="FI312" s="25"/>
      <c r="FJ312" s="25"/>
      <c r="FK312" s="25"/>
      <c r="FL312" s="25"/>
      <c r="FM312" s="25"/>
      <c r="FN312" s="25"/>
      <c r="FO312" s="25"/>
      <c r="FP312" s="25"/>
      <c r="FQ312" s="25"/>
      <c r="FR312" s="25"/>
      <c r="FS312" s="25"/>
      <c r="FT312" s="25"/>
      <c r="FU312" s="25"/>
      <c r="FV312" s="25"/>
      <c r="FW312" s="25"/>
      <c r="FX312" s="25"/>
      <c r="FY312" s="25"/>
      <c r="FZ312" s="25"/>
      <c r="GA312" s="25"/>
      <c r="GB312" s="25"/>
      <c r="GC312" s="25"/>
      <c r="GD312" s="25"/>
      <c r="GE312" s="25"/>
      <c r="GF312" s="25"/>
      <c r="GG312" s="25"/>
      <c r="GH312" s="25"/>
      <c r="GI312" s="25"/>
      <c r="GJ312" s="25"/>
      <c r="GK312" s="25"/>
      <c r="GL312" s="25"/>
      <c r="GM312" s="25"/>
      <c r="GN312" s="25"/>
      <c r="GO312" s="25"/>
      <c r="GP312" s="25"/>
      <c r="GQ312" s="25"/>
      <c r="GR312" s="25"/>
      <c r="GS312" s="25"/>
      <c r="GT312" s="25"/>
      <c r="GU312" s="25"/>
      <c r="GV312" s="25"/>
      <c r="GW312" s="25"/>
      <c r="GX312" s="25"/>
      <c r="GY312" s="25"/>
      <c r="GZ312" s="25"/>
      <c r="HA312" s="25"/>
      <c r="HB312" s="25"/>
      <c r="HC312" s="25"/>
      <c r="HD312" s="25"/>
      <c r="HE312" s="25"/>
      <c r="HF312" s="25"/>
      <c r="HG312" s="25"/>
      <c r="HH312" s="25"/>
      <c r="HI312" s="25"/>
      <c r="HJ312" s="25"/>
      <c r="HK312" s="25"/>
      <c r="HL312" s="25"/>
      <c r="HM312" s="25"/>
      <c r="HN312" s="25"/>
      <c r="HO312" s="25"/>
      <c r="HP312" s="25"/>
      <c r="HQ312" s="25"/>
      <c r="HR312" s="25"/>
      <c r="HS312" s="25"/>
      <c r="HT312" s="25"/>
      <c r="HU312" s="25"/>
      <c r="HV312" s="25"/>
      <c r="HW312" s="25"/>
    </row>
    <row r="313" spans="1:231" s="31" customFormat="1" x14ac:dyDescent="0.25">
      <c r="A313" s="153" t="s">
        <v>824</v>
      </c>
      <c r="B313" s="52" t="s">
        <v>812</v>
      </c>
      <c r="C313" s="154" t="s">
        <v>53</v>
      </c>
      <c r="D313" s="52"/>
      <c r="E313" s="153" t="s">
        <v>29</v>
      </c>
      <c r="F313" s="156" t="s">
        <v>209</v>
      </c>
      <c r="G313" s="25"/>
      <c r="H313" s="24">
        <v>44001</v>
      </c>
      <c r="I313" s="25"/>
      <c r="J313" s="20"/>
      <c r="K313" s="21">
        <v>2650</v>
      </c>
      <c r="L313" s="22" t="s">
        <v>42</v>
      </c>
      <c r="M313" s="23"/>
      <c r="N313" s="24"/>
      <c r="O313" s="32">
        <v>500</v>
      </c>
      <c r="P313" s="25" t="s">
        <v>728</v>
      </c>
      <c r="Q313" s="23"/>
      <c r="R313" s="26"/>
      <c r="S313" s="27">
        <v>1450</v>
      </c>
      <c r="T313" s="28"/>
      <c r="U313" s="23"/>
      <c r="V313" s="25"/>
      <c r="W313" s="27"/>
      <c r="X313" s="28"/>
      <c r="Y313" s="23"/>
      <c r="Z313" s="25"/>
      <c r="AA313" s="27"/>
      <c r="AB313" s="28"/>
      <c r="AC313" s="23"/>
      <c r="AD313" s="25"/>
      <c r="AE313" s="22"/>
      <c r="AF313" s="27"/>
      <c r="AG313" s="29">
        <f t="shared" si="10"/>
        <v>1950</v>
      </c>
      <c r="AH313" s="22">
        <f t="shared" si="11"/>
        <v>700</v>
      </c>
      <c r="AI313" s="30" t="s">
        <v>34</v>
      </c>
      <c r="AJ313" s="25" t="s">
        <v>825</v>
      </c>
      <c r="AK313" s="25" t="s">
        <v>58</v>
      </c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  <c r="BP313" s="25"/>
      <c r="BQ313" s="25"/>
      <c r="BR313" s="25"/>
      <c r="BS313" s="25"/>
      <c r="BT313" s="25"/>
      <c r="BU313" s="25"/>
      <c r="BV313" s="25"/>
      <c r="BW313" s="25"/>
      <c r="BX313" s="25"/>
      <c r="BY313" s="25"/>
      <c r="BZ313" s="25"/>
      <c r="CA313" s="25"/>
      <c r="CB313" s="25"/>
      <c r="CC313" s="25"/>
      <c r="CD313" s="25"/>
      <c r="CE313" s="25"/>
      <c r="CF313" s="25"/>
      <c r="CG313" s="25"/>
      <c r="CH313" s="25"/>
      <c r="CI313" s="25"/>
      <c r="CJ313" s="25"/>
      <c r="CK313" s="25"/>
      <c r="CL313" s="25"/>
      <c r="CM313" s="25"/>
      <c r="CN313" s="25"/>
      <c r="CO313" s="25"/>
      <c r="CP313" s="25"/>
      <c r="CQ313" s="25"/>
      <c r="CR313" s="25"/>
      <c r="CS313" s="25"/>
      <c r="CT313" s="25"/>
      <c r="CU313" s="25"/>
      <c r="CV313" s="25"/>
      <c r="CW313" s="25"/>
      <c r="CX313" s="25"/>
      <c r="CY313" s="25"/>
      <c r="CZ313" s="25"/>
      <c r="DA313" s="25"/>
      <c r="DB313" s="25"/>
      <c r="DC313" s="25"/>
      <c r="DD313" s="25"/>
      <c r="DE313" s="25"/>
      <c r="DF313" s="25"/>
      <c r="DG313" s="25"/>
      <c r="DH313" s="25"/>
      <c r="DI313" s="25"/>
      <c r="DJ313" s="25"/>
      <c r="DK313" s="25"/>
      <c r="DL313" s="25"/>
      <c r="DM313" s="25"/>
      <c r="DN313" s="25"/>
      <c r="DO313" s="25"/>
      <c r="DP313" s="25"/>
      <c r="DQ313" s="25"/>
      <c r="DR313" s="25"/>
      <c r="DS313" s="25"/>
      <c r="DT313" s="25"/>
      <c r="DU313" s="25"/>
      <c r="DV313" s="25"/>
      <c r="DW313" s="25"/>
      <c r="DX313" s="25"/>
      <c r="DY313" s="25"/>
      <c r="DZ313" s="25"/>
      <c r="EA313" s="25"/>
      <c r="EB313" s="25"/>
      <c r="EC313" s="25"/>
      <c r="ED313" s="25"/>
      <c r="EE313" s="25"/>
      <c r="EF313" s="25"/>
      <c r="EG313" s="25"/>
      <c r="EH313" s="25"/>
      <c r="EI313" s="25"/>
      <c r="EJ313" s="25"/>
      <c r="EK313" s="25"/>
      <c r="EL313" s="25"/>
      <c r="EM313" s="25"/>
      <c r="EN313" s="25"/>
      <c r="EO313" s="25"/>
      <c r="EP313" s="25"/>
      <c r="EQ313" s="25"/>
      <c r="ER313" s="25"/>
      <c r="ES313" s="25"/>
      <c r="ET313" s="25"/>
      <c r="EU313" s="25"/>
      <c r="EV313" s="25"/>
      <c r="EW313" s="25"/>
      <c r="EX313" s="25"/>
      <c r="EY313" s="25"/>
      <c r="EZ313" s="25"/>
      <c r="FA313" s="25"/>
      <c r="FB313" s="25"/>
      <c r="FC313" s="25"/>
      <c r="FD313" s="25"/>
      <c r="FE313" s="25"/>
      <c r="FF313" s="25"/>
      <c r="FG313" s="25"/>
      <c r="FH313" s="25"/>
      <c r="FI313" s="25"/>
      <c r="FJ313" s="25"/>
      <c r="FK313" s="25"/>
      <c r="FL313" s="25"/>
      <c r="FM313" s="25"/>
      <c r="FN313" s="25"/>
      <c r="FO313" s="25"/>
      <c r="FP313" s="25"/>
      <c r="FQ313" s="25"/>
      <c r="FR313" s="25"/>
      <c r="FS313" s="25"/>
      <c r="FT313" s="25"/>
      <c r="FU313" s="25"/>
      <c r="FV313" s="25"/>
      <c r="FW313" s="25"/>
      <c r="FX313" s="25"/>
      <c r="FY313" s="25"/>
      <c r="FZ313" s="25"/>
      <c r="GA313" s="25"/>
      <c r="GB313" s="25"/>
      <c r="GC313" s="25"/>
      <c r="GD313" s="25"/>
      <c r="GE313" s="25"/>
      <c r="GF313" s="25"/>
      <c r="GG313" s="25"/>
      <c r="GH313" s="25"/>
      <c r="GI313" s="25"/>
      <c r="GJ313" s="25"/>
      <c r="GK313" s="25"/>
      <c r="GL313" s="25"/>
      <c r="GM313" s="25"/>
      <c r="GN313" s="25"/>
      <c r="GO313" s="25"/>
      <c r="GP313" s="25"/>
      <c r="GQ313" s="25"/>
      <c r="GR313" s="25"/>
      <c r="GS313" s="25"/>
      <c r="GT313" s="25"/>
      <c r="GU313" s="25"/>
      <c r="GV313" s="25"/>
      <c r="GW313" s="25"/>
      <c r="GX313" s="25"/>
      <c r="GY313" s="25"/>
      <c r="GZ313" s="25"/>
      <c r="HA313" s="25"/>
      <c r="HB313" s="25"/>
      <c r="HC313" s="25"/>
      <c r="HD313" s="25"/>
      <c r="HE313" s="25"/>
      <c r="HF313" s="25"/>
      <c r="HG313" s="25"/>
      <c r="HH313" s="25"/>
      <c r="HI313" s="25"/>
      <c r="HJ313" s="25"/>
      <c r="HK313" s="25"/>
      <c r="HL313" s="25"/>
      <c r="HM313" s="25"/>
      <c r="HN313" s="25"/>
      <c r="HO313" s="25"/>
      <c r="HP313" s="25"/>
      <c r="HQ313" s="25"/>
      <c r="HR313" s="25"/>
      <c r="HS313" s="25"/>
      <c r="HT313" s="25"/>
      <c r="HU313" s="25"/>
      <c r="HV313" s="25"/>
      <c r="HW313" s="25"/>
    </row>
    <row r="314" spans="1:231" s="25" customFormat="1" x14ac:dyDescent="0.25">
      <c r="A314" s="157" t="s">
        <v>826</v>
      </c>
      <c r="B314" s="25" t="s">
        <v>812</v>
      </c>
      <c r="C314" s="158" t="s">
        <v>53</v>
      </c>
      <c r="E314" s="159"/>
      <c r="F314" s="160" t="s">
        <v>70</v>
      </c>
      <c r="G314" s="25" t="s">
        <v>35</v>
      </c>
      <c r="H314" s="24">
        <v>44000</v>
      </c>
      <c r="J314" s="20"/>
      <c r="K314" s="21">
        <v>2650</v>
      </c>
      <c r="L314" s="22" t="s">
        <v>32</v>
      </c>
      <c r="M314" s="23"/>
      <c r="N314" s="24"/>
      <c r="O314" s="22">
        <v>500</v>
      </c>
      <c r="P314" s="25" t="s">
        <v>220</v>
      </c>
      <c r="Q314" s="23"/>
      <c r="R314" s="26"/>
      <c r="S314" s="27">
        <v>1350</v>
      </c>
      <c r="T314" s="28"/>
      <c r="U314" s="23"/>
      <c r="W314" s="27"/>
      <c r="X314" s="28"/>
      <c r="Y314" s="23"/>
      <c r="AA314" s="27"/>
      <c r="AB314" s="28"/>
      <c r="AC314" s="23"/>
      <c r="AE314" s="22"/>
      <c r="AF314" s="27"/>
      <c r="AG314" s="29">
        <f t="shared" si="10"/>
        <v>1850</v>
      </c>
      <c r="AH314" s="22">
        <f t="shared" si="11"/>
        <v>800</v>
      </c>
      <c r="AI314" s="30" t="s">
        <v>34</v>
      </c>
      <c r="AJ314" s="25" t="s">
        <v>35</v>
      </c>
      <c r="AK314" s="25" t="s">
        <v>814</v>
      </c>
      <c r="AL314" s="25" t="s">
        <v>103</v>
      </c>
      <c r="AM314" s="25" t="s">
        <v>827</v>
      </c>
    </row>
    <row r="315" spans="1:231" x14ac:dyDescent="0.25">
      <c r="A315" s="157" t="s">
        <v>828</v>
      </c>
      <c r="B315" s="25" t="s">
        <v>812</v>
      </c>
      <c r="C315" s="158" t="s">
        <v>53</v>
      </c>
      <c r="D315" s="159"/>
      <c r="E315" s="159"/>
      <c r="F315" s="160" t="s">
        <v>70</v>
      </c>
      <c r="G315" s="25" t="s">
        <v>35</v>
      </c>
      <c r="H315" s="24">
        <v>44006</v>
      </c>
      <c r="I315" s="25"/>
      <c r="J315" s="20"/>
      <c r="K315" s="21">
        <v>2650</v>
      </c>
      <c r="L315" s="22" t="s">
        <v>32</v>
      </c>
      <c r="M315" s="23"/>
      <c r="N315" s="24"/>
      <c r="O315" s="22">
        <v>500</v>
      </c>
      <c r="P315" s="25" t="s">
        <v>220</v>
      </c>
      <c r="Q315" s="23"/>
      <c r="R315" s="26"/>
      <c r="S315" s="27">
        <v>1350</v>
      </c>
      <c r="T315" s="28"/>
      <c r="U315" s="23"/>
      <c r="V315" s="25"/>
      <c r="W315" s="27"/>
      <c r="X315" s="28"/>
      <c r="Y315" s="23"/>
      <c r="Z315" s="25"/>
      <c r="AB315" s="28"/>
      <c r="AC315" s="23"/>
      <c r="AD315" s="25"/>
      <c r="AE315" s="22"/>
      <c r="AF315" s="27"/>
      <c r="AG315" s="29">
        <f t="shared" si="10"/>
        <v>1850</v>
      </c>
      <c r="AH315" s="22">
        <f t="shared" si="11"/>
        <v>800</v>
      </c>
      <c r="AI315" s="30" t="s">
        <v>34</v>
      </c>
      <c r="AJ315" s="25" t="s">
        <v>35</v>
      </c>
      <c r="AK315" s="25" t="s">
        <v>143</v>
      </c>
      <c r="AL315" s="25" t="s">
        <v>74</v>
      </c>
      <c r="AM315" s="25" t="s">
        <v>829</v>
      </c>
      <c r="AN315" s="25" t="s">
        <v>56</v>
      </c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  <c r="BP315" s="25"/>
      <c r="BQ315" s="25"/>
      <c r="BR315" s="25"/>
      <c r="BS315" s="25"/>
      <c r="BT315" s="25"/>
      <c r="BU315" s="25"/>
      <c r="BV315" s="25"/>
      <c r="BW315" s="25"/>
      <c r="BX315" s="25"/>
      <c r="BY315" s="25"/>
      <c r="BZ315" s="25"/>
      <c r="CA315" s="25"/>
      <c r="CB315" s="25"/>
      <c r="CC315" s="25"/>
      <c r="CD315" s="25"/>
      <c r="CE315" s="25"/>
      <c r="CF315" s="25"/>
      <c r="CG315" s="25"/>
      <c r="CH315" s="25"/>
      <c r="CI315" s="25"/>
      <c r="CJ315" s="25"/>
      <c r="CK315" s="25"/>
      <c r="CL315" s="25"/>
      <c r="CM315" s="25"/>
      <c r="CN315" s="25"/>
      <c r="CO315" s="25"/>
      <c r="CP315" s="25"/>
      <c r="CQ315" s="25"/>
      <c r="CR315" s="25"/>
      <c r="CS315" s="25"/>
      <c r="CT315" s="25"/>
      <c r="CU315" s="25"/>
      <c r="CV315" s="25"/>
      <c r="CW315" s="25"/>
      <c r="CX315" s="25"/>
      <c r="CY315" s="25"/>
      <c r="CZ315" s="25"/>
      <c r="DA315" s="25"/>
      <c r="DB315" s="25"/>
      <c r="DC315" s="25"/>
      <c r="DD315" s="25"/>
      <c r="DE315" s="25"/>
      <c r="DF315" s="25"/>
      <c r="DG315" s="25"/>
      <c r="DH315" s="25"/>
      <c r="DI315" s="25"/>
      <c r="DJ315" s="25"/>
      <c r="DK315" s="25"/>
      <c r="DL315" s="25"/>
      <c r="DM315" s="25"/>
      <c r="DN315" s="25"/>
      <c r="DO315" s="25"/>
      <c r="DP315" s="25"/>
      <c r="DQ315" s="25"/>
      <c r="DR315" s="25"/>
      <c r="DS315" s="25"/>
      <c r="DT315" s="25"/>
      <c r="DU315" s="25"/>
      <c r="DV315" s="25"/>
      <c r="DW315" s="25"/>
      <c r="DX315" s="25"/>
      <c r="DY315" s="25"/>
      <c r="DZ315" s="25"/>
      <c r="EA315" s="25"/>
      <c r="EB315" s="25"/>
      <c r="EC315" s="25"/>
      <c r="ED315" s="25"/>
      <c r="EE315" s="25"/>
      <c r="EF315" s="25"/>
      <c r="EG315" s="25"/>
      <c r="EH315" s="25"/>
      <c r="EI315" s="25"/>
      <c r="EJ315" s="25"/>
      <c r="EK315" s="25"/>
      <c r="EL315" s="25"/>
      <c r="EM315" s="25"/>
      <c r="EN315" s="25"/>
      <c r="EO315" s="25"/>
      <c r="EP315" s="25"/>
      <c r="EQ315" s="25"/>
      <c r="ER315" s="25"/>
      <c r="ES315" s="25"/>
      <c r="ET315" s="25"/>
      <c r="EU315" s="25"/>
      <c r="EV315" s="25"/>
      <c r="EW315" s="25"/>
      <c r="EX315" s="25"/>
      <c r="EY315" s="25"/>
      <c r="EZ315" s="25"/>
      <c r="FA315" s="25"/>
      <c r="FB315" s="25"/>
      <c r="FC315" s="25"/>
      <c r="FD315" s="25"/>
      <c r="FE315" s="25"/>
      <c r="FF315" s="25"/>
      <c r="FG315" s="25"/>
      <c r="FH315" s="25"/>
      <c r="FI315" s="25"/>
      <c r="FJ315" s="25"/>
      <c r="FK315" s="25"/>
      <c r="FL315" s="25"/>
      <c r="FM315" s="25"/>
      <c r="FN315" s="25"/>
      <c r="FO315" s="25"/>
      <c r="FP315" s="25"/>
      <c r="FQ315" s="25"/>
      <c r="FR315" s="25"/>
      <c r="FS315" s="25"/>
      <c r="FT315" s="25"/>
      <c r="FU315" s="25"/>
      <c r="FV315" s="25"/>
      <c r="FW315" s="25"/>
      <c r="FX315" s="25"/>
      <c r="FY315" s="25"/>
      <c r="FZ315" s="25"/>
      <c r="GA315" s="25"/>
      <c r="GB315" s="25"/>
      <c r="GC315" s="25"/>
      <c r="GD315" s="25"/>
      <c r="GE315" s="25"/>
      <c r="GF315" s="25"/>
      <c r="GG315" s="25"/>
      <c r="GH315" s="25"/>
      <c r="GI315" s="25"/>
      <c r="GJ315" s="25"/>
      <c r="GK315" s="25"/>
      <c r="GL315" s="25"/>
      <c r="GM315" s="25"/>
      <c r="GN315" s="25"/>
      <c r="GO315" s="25"/>
      <c r="GP315" s="25"/>
      <c r="GQ315" s="25"/>
      <c r="GR315" s="25"/>
      <c r="GS315" s="25"/>
      <c r="GT315" s="25"/>
      <c r="GU315" s="25"/>
      <c r="GV315" s="25"/>
      <c r="GW315" s="25"/>
      <c r="GX315" s="25"/>
      <c r="GY315" s="25"/>
      <c r="GZ315" s="25"/>
      <c r="HA315" s="25"/>
      <c r="HB315" s="25"/>
      <c r="HC315" s="25"/>
      <c r="HD315" s="25"/>
      <c r="HE315" s="25"/>
      <c r="HF315" s="25"/>
      <c r="HG315" s="25"/>
      <c r="HH315" s="25"/>
      <c r="HI315" s="25"/>
      <c r="HJ315" s="25"/>
      <c r="HK315" s="25"/>
      <c r="HL315" s="25"/>
      <c r="HM315" s="25"/>
      <c r="HN315" s="25"/>
      <c r="HO315" s="25"/>
      <c r="HP315" s="25"/>
      <c r="HQ315" s="25"/>
      <c r="HR315" s="25"/>
      <c r="HS315" s="25"/>
      <c r="HT315" s="25"/>
      <c r="HU315" s="25"/>
      <c r="HV315" s="25"/>
      <c r="HW315" s="25"/>
    </row>
    <row r="316" spans="1:231" x14ac:dyDescent="0.25">
      <c r="A316" s="157" t="s">
        <v>830</v>
      </c>
      <c r="B316" s="25" t="s">
        <v>812</v>
      </c>
      <c r="C316" s="158" t="s">
        <v>53</v>
      </c>
      <c r="D316" s="159"/>
      <c r="E316" s="159"/>
      <c r="F316" s="160" t="s">
        <v>70</v>
      </c>
      <c r="G316" s="25" t="s">
        <v>35</v>
      </c>
      <c r="H316" s="24">
        <v>44004</v>
      </c>
      <c r="I316" s="25"/>
      <c r="J316" s="20"/>
      <c r="K316" s="21">
        <v>2650</v>
      </c>
      <c r="L316" s="22" t="s">
        <v>42</v>
      </c>
      <c r="M316" s="23"/>
      <c r="N316" s="24"/>
      <c r="O316" s="32">
        <v>500</v>
      </c>
      <c r="P316" s="25" t="s">
        <v>220</v>
      </c>
      <c r="Q316" s="23"/>
      <c r="R316" s="26"/>
      <c r="S316" s="27">
        <v>1350</v>
      </c>
      <c r="T316" s="28"/>
      <c r="U316" s="23"/>
      <c r="V316" s="25"/>
      <c r="W316" s="27"/>
      <c r="X316" s="28"/>
      <c r="Y316" s="23"/>
      <c r="Z316" s="25"/>
      <c r="AB316" s="28"/>
      <c r="AC316" s="23"/>
      <c r="AD316" s="25"/>
      <c r="AE316" s="22"/>
      <c r="AF316" s="27"/>
      <c r="AG316" s="29">
        <f t="shared" si="10"/>
        <v>1850</v>
      </c>
      <c r="AH316" s="22">
        <f t="shared" si="11"/>
        <v>800</v>
      </c>
      <c r="AI316" s="30" t="s">
        <v>34</v>
      </c>
      <c r="AJ316" s="25" t="s">
        <v>831</v>
      </c>
      <c r="AK316" s="25" t="s">
        <v>35</v>
      </c>
      <c r="AL316" s="25" t="s">
        <v>448</v>
      </c>
      <c r="AM316" s="25" t="s">
        <v>77</v>
      </c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  <c r="BP316" s="25"/>
      <c r="BQ316" s="25"/>
      <c r="BR316" s="25"/>
      <c r="BS316" s="25"/>
      <c r="BT316" s="25"/>
      <c r="BU316" s="25"/>
      <c r="BV316" s="25"/>
      <c r="BW316" s="25"/>
      <c r="BX316" s="25"/>
      <c r="BY316" s="25"/>
      <c r="BZ316" s="25"/>
      <c r="CA316" s="25"/>
      <c r="CB316" s="25"/>
      <c r="CC316" s="25"/>
      <c r="CD316" s="25"/>
      <c r="CE316" s="25"/>
      <c r="CF316" s="25"/>
      <c r="CG316" s="25"/>
      <c r="CH316" s="25"/>
      <c r="CI316" s="25"/>
      <c r="CJ316" s="25"/>
      <c r="CK316" s="25"/>
      <c r="CL316" s="25"/>
      <c r="CM316" s="25"/>
      <c r="CN316" s="25"/>
      <c r="CO316" s="25"/>
      <c r="CP316" s="25"/>
      <c r="CQ316" s="25"/>
      <c r="CR316" s="25"/>
      <c r="CS316" s="25"/>
      <c r="CT316" s="25"/>
      <c r="CU316" s="25"/>
      <c r="CV316" s="25"/>
      <c r="CW316" s="25"/>
      <c r="CX316" s="25"/>
      <c r="CY316" s="25"/>
      <c r="CZ316" s="25"/>
      <c r="DA316" s="25"/>
      <c r="DB316" s="25"/>
      <c r="DC316" s="25"/>
      <c r="DD316" s="25"/>
      <c r="DE316" s="25"/>
      <c r="DF316" s="25"/>
      <c r="DG316" s="25"/>
      <c r="DH316" s="25"/>
      <c r="DI316" s="25"/>
      <c r="DJ316" s="25"/>
      <c r="DK316" s="25"/>
      <c r="DL316" s="25"/>
      <c r="DM316" s="25"/>
      <c r="DN316" s="25"/>
      <c r="DO316" s="25"/>
      <c r="DP316" s="25"/>
      <c r="DQ316" s="25"/>
      <c r="DR316" s="25"/>
      <c r="DS316" s="25"/>
      <c r="DT316" s="25"/>
      <c r="DU316" s="25"/>
      <c r="DV316" s="25"/>
      <c r="DW316" s="25"/>
      <c r="DX316" s="25"/>
      <c r="DY316" s="25"/>
      <c r="DZ316" s="25"/>
      <c r="EA316" s="25"/>
      <c r="EB316" s="25"/>
      <c r="EC316" s="25"/>
      <c r="ED316" s="25"/>
      <c r="EE316" s="25"/>
      <c r="EF316" s="25"/>
      <c r="EG316" s="25"/>
      <c r="EH316" s="25"/>
      <c r="EI316" s="25"/>
      <c r="EJ316" s="25"/>
      <c r="EK316" s="25"/>
      <c r="EL316" s="25"/>
      <c r="EM316" s="25"/>
      <c r="EN316" s="25"/>
      <c r="EO316" s="25"/>
      <c r="EP316" s="25"/>
      <c r="EQ316" s="25"/>
      <c r="ER316" s="25"/>
      <c r="ES316" s="25"/>
      <c r="ET316" s="25"/>
      <c r="EU316" s="25"/>
      <c r="EV316" s="25"/>
      <c r="EW316" s="25"/>
      <c r="EX316" s="25"/>
      <c r="EY316" s="25"/>
      <c r="EZ316" s="25"/>
      <c r="FA316" s="25"/>
      <c r="FB316" s="25"/>
      <c r="FC316" s="25"/>
      <c r="FD316" s="25"/>
      <c r="FE316" s="25"/>
      <c r="FF316" s="25"/>
      <c r="FG316" s="25"/>
      <c r="FH316" s="25"/>
      <c r="FI316" s="25"/>
      <c r="FJ316" s="25"/>
      <c r="FK316" s="25"/>
      <c r="FL316" s="25"/>
      <c r="FM316" s="25"/>
      <c r="FN316" s="25"/>
      <c r="FO316" s="25"/>
      <c r="FP316" s="25"/>
      <c r="FQ316" s="25"/>
      <c r="FR316" s="25"/>
      <c r="FS316" s="25"/>
      <c r="FT316" s="25"/>
      <c r="FU316" s="25"/>
      <c r="FV316" s="25"/>
      <c r="FW316" s="25"/>
      <c r="FX316" s="25"/>
      <c r="FY316" s="25"/>
      <c r="FZ316" s="25"/>
      <c r="GA316" s="25"/>
      <c r="GB316" s="25"/>
      <c r="GC316" s="25"/>
      <c r="GD316" s="25"/>
      <c r="GE316" s="25"/>
      <c r="GF316" s="25"/>
      <c r="GG316" s="25"/>
      <c r="GH316" s="25"/>
      <c r="GI316" s="25"/>
      <c r="GJ316" s="25"/>
      <c r="GK316" s="25"/>
      <c r="GL316" s="25"/>
      <c r="GM316" s="25"/>
      <c r="GN316" s="25"/>
      <c r="GO316" s="25"/>
      <c r="GP316" s="25"/>
      <c r="GQ316" s="25"/>
      <c r="GR316" s="25"/>
      <c r="GS316" s="25"/>
      <c r="GT316" s="25"/>
      <c r="GU316" s="25"/>
      <c r="GV316" s="25"/>
      <c r="GW316" s="25"/>
      <c r="GX316" s="25"/>
      <c r="GY316" s="25"/>
      <c r="GZ316" s="25"/>
      <c r="HA316" s="25"/>
      <c r="HB316" s="25"/>
      <c r="HC316" s="25"/>
      <c r="HD316" s="25"/>
      <c r="HE316" s="25"/>
      <c r="HF316" s="25"/>
      <c r="HG316" s="25"/>
      <c r="HH316" s="25"/>
      <c r="HI316" s="25"/>
      <c r="HJ316" s="25"/>
      <c r="HK316" s="25"/>
      <c r="HL316" s="25"/>
      <c r="HM316" s="25"/>
      <c r="HN316" s="25"/>
      <c r="HO316" s="25"/>
      <c r="HP316" s="25"/>
      <c r="HQ316" s="25"/>
      <c r="HR316" s="25"/>
      <c r="HS316" s="25"/>
      <c r="HT316" s="25"/>
      <c r="HU316" s="25"/>
      <c r="HV316" s="25"/>
      <c r="HW316" s="25"/>
    </row>
    <row r="317" spans="1:231" s="25" customFormat="1" x14ac:dyDescent="0.25">
      <c r="A317" s="157" t="s">
        <v>832</v>
      </c>
      <c r="B317" s="15" t="s">
        <v>812</v>
      </c>
      <c r="C317" s="158" t="s">
        <v>53</v>
      </c>
      <c r="D317" s="26"/>
      <c r="E317" s="26"/>
      <c r="F317" s="160" t="s">
        <v>70</v>
      </c>
      <c r="H317" s="24">
        <v>44000</v>
      </c>
      <c r="J317" s="20"/>
      <c r="K317" s="21">
        <v>2650</v>
      </c>
      <c r="L317" s="22" t="s">
        <v>42</v>
      </c>
      <c r="M317" s="23"/>
      <c r="N317" s="24"/>
      <c r="O317" s="32">
        <v>500</v>
      </c>
      <c r="P317" s="25" t="s">
        <v>220</v>
      </c>
      <c r="Q317" s="23"/>
      <c r="R317" s="26"/>
      <c r="S317" s="27">
        <v>1300</v>
      </c>
      <c r="T317" s="28"/>
      <c r="U317" s="23"/>
      <c r="W317" s="27"/>
      <c r="X317" s="28"/>
      <c r="Y317" s="23"/>
      <c r="AA317" s="27"/>
      <c r="AB317" s="28"/>
      <c r="AC317" s="23"/>
      <c r="AE317" s="22"/>
      <c r="AF317" s="27"/>
      <c r="AG317" s="29">
        <f t="shared" si="10"/>
        <v>1800</v>
      </c>
      <c r="AH317" s="22">
        <f t="shared" si="11"/>
        <v>850</v>
      </c>
      <c r="AI317" s="30" t="s">
        <v>34</v>
      </c>
      <c r="AJ317" s="25" t="s">
        <v>55</v>
      </c>
      <c r="AK317" s="25" t="s">
        <v>833</v>
      </c>
      <c r="AL317" s="25" t="s">
        <v>834</v>
      </c>
      <c r="AM317" s="25" t="s">
        <v>64</v>
      </c>
    </row>
    <row r="318" spans="1:231" s="25" customFormat="1" x14ac:dyDescent="0.25">
      <c r="A318" s="157" t="s">
        <v>835</v>
      </c>
      <c r="B318" s="15" t="s">
        <v>812</v>
      </c>
      <c r="C318" s="158" t="s">
        <v>53</v>
      </c>
      <c r="D318" s="26"/>
      <c r="E318" s="26"/>
      <c r="F318" s="160" t="s">
        <v>70</v>
      </c>
      <c r="H318" s="24">
        <v>43997</v>
      </c>
      <c r="J318" s="20"/>
      <c r="K318" s="21">
        <v>2650</v>
      </c>
      <c r="L318" s="22" t="s">
        <v>42</v>
      </c>
      <c r="M318" s="23"/>
      <c r="N318" s="24"/>
      <c r="O318" s="32">
        <v>500</v>
      </c>
      <c r="P318" s="25" t="s">
        <v>220</v>
      </c>
      <c r="Q318" s="23"/>
      <c r="R318" s="26"/>
      <c r="S318" s="27">
        <v>1200</v>
      </c>
      <c r="T318" s="28"/>
      <c r="U318" s="23"/>
      <c r="W318" s="27"/>
      <c r="X318" s="28"/>
      <c r="Y318" s="23"/>
      <c r="AA318" s="27"/>
      <c r="AB318" s="28"/>
      <c r="AC318" s="23"/>
      <c r="AE318" s="22"/>
      <c r="AF318" s="27"/>
      <c r="AG318" s="29">
        <f t="shared" si="10"/>
        <v>1700</v>
      </c>
      <c r="AH318" s="22">
        <f t="shared" si="11"/>
        <v>950</v>
      </c>
      <c r="AI318" s="30" t="s">
        <v>34</v>
      </c>
      <c r="AJ318" s="25" t="s">
        <v>74</v>
      </c>
      <c r="AK318" s="25" t="s">
        <v>56</v>
      </c>
      <c r="AL318" s="25" t="s">
        <v>836</v>
      </c>
      <c r="AM318" s="25" t="s">
        <v>215</v>
      </c>
      <c r="AN318" s="25" t="s">
        <v>592</v>
      </c>
    </row>
    <row r="319" spans="1:231" s="25" customFormat="1" x14ac:dyDescent="0.25">
      <c r="A319" s="157" t="s">
        <v>837</v>
      </c>
      <c r="B319" s="15" t="s">
        <v>812</v>
      </c>
      <c r="C319" s="158" t="s">
        <v>53</v>
      </c>
      <c r="E319" s="159"/>
      <c r="F319" s="160" t="s">
        <v>70</v>
      </c>
      <c r="G319" s="25" t="s">
        <v>35</v>
      </c>
      <c r="H319" s="24">
        <v>44000</v>
      </c>
      <c r="J319" s="20"/>
      <c r="K319" s="21">
        <v>2650</v>
      </c>
      <c r="L319" s="22" t="s">
        <v>32</v>
      </c>
      <c r="M319" s="23"/>
      <c r="N319" s="24"/>
      <c r="O319" s="22">
        <v>500</v>
      </c>
      <c r="P319" s="25" t="s">
        <v>220</v>
      </c>
      <c r="Q319" s="23"/>
      <c r="R319" s="26"/>
      <c r="S319" s="27">
        <v>1350</v>
      </c>
      <c r="T319" s="28"/>
      <c r="U319" s="23"/>
      <c r="W319" s="27"/>
      <c r="X319" s="28"/>
      <c r="Y319" s="23"/>
      <c r="AA319" s="27"/>
      <c r="AB319" s="28"/>
      <c r="AC319" s="23"/>
      <c r="AE319" s="22"/>
      <c r="AF319" s="27"/>
      <c r="AG319" s="29">
        <f t="shared" si="10"/>
        <v>1850</v>
      </c>
      <c r="AH319" s="22">
        <f t="shared" si="11"/>
        <v>800</v>
      </c>
      <c r="AI319" s="30" t="s">
        <v>34</v>
      </c>
      <c r="AJ319" s="25" t="s">
        <v>35</v>
      </c>
      <c r="AK319" s="25" t="s">
        <v>838</v>
      </c>
      <c r="AL319" s="25" t="s">
        <v>74</v>
      </c>
      <c r="AM319" s="25" t="s">
        <v>590</v>
      </c>
      <c r="AN319" s="25" t="s">
        <v>839</v>
      </c>
      <c r="AO319" s="25" t="s">
        <v>840</v>
      </c>
      <c r="AP319" s="25" t="s">
        <v>841</v>
      </c>
    </row>
    <row r="320" spans="1:231" s="25" customFormat="1" x14ac:dyDescent="0.25">
      <c r="A320" s="157" t="s">
        <v>842</v>
      </c>
      <c r="B320" s="25" t="s">
        <v>812</v>
      </c>
      <c r="C320" s="158" t="s">
        <v>462</v>
      </c>
      <c r="D320" s="26"/>
      <c r="E320" s="157"/>
      <c r="F320" s="160" t="s">
        <v>70</v>
      </c>
      <c r="G320" s="25" t="s">
        <v>35</v>
      </c>
      <c r="H320" s="24">
        <v>43866</v>
      </c>
      <c r="J320" s="20"/>
      <c r="K320" s="21">
        <v>2650</v>
      </c>
      <c r="L320" s="32" t="s">
        <v>173</v>
      </c>
      <c r="M320" s="33">
        <v>2</v>
      </c>
      <c r="N320" s="19">
        <v>43916</v>
      </c>
      <c r="O320" s="32">
        <v>800</v>
      </c>
      <c r="P320" s="15" t="s">
        <v>43</v>
      </c>
      <c r="Q320" s="23"/>
      <c r="R320" s="26"/>
      <c r="S320" s="27">
        <v>1500</v>
      </c>
      <c r="T320" s="28"/>
      <c r="U320" s="23"/>
      <c r="W320" s="27"/>
      <c r="X320" s="42" t="s">
        <v>19</v>
      </c>
      <c r="Y320" s="43" t="s">
        <v>408</v>
      </c>
      <c r="Z320" s="19">
        <v>43888</v>
      </c>
      <c r="AA320" s="35">
        <v>80</v>
      </c>
      <c r="AB320" s="28"/>
      <c r="AC320" s="23"/>
      <c r="AE320" s="22"/>
      <c r="AF320" s="27"/>
      <c r="AG320" s="29">
        <f t="shared" si="10"/>
        <v>2300</v>
      </c>
      <c r="AH320" s="22">
        <f t="shared" si="11"/>
        <v>350</v>
      </c>
      <c r="AI320" s="36" t="s">
        <v>199</v>
      </c>
      <c r="AJ320" s="37" t="s">
        <v>35</v>
      </c>
      <c r="AK320" s="37" t="s">
        <v>106</v>
      </c>
      <c r="AL320" s="37" t="s">
        <v>630</v>
      </c>
      <c r="AM320" s="37" t="s">
        <v>217</v>
      </c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  <c r="BM320" s="37"/>
      <c r="BN320" s="37"/>
      <c r="BO320" s="37"/>
      <c r="BP320" s="37"/>
      <c r="BQ320" s="37"/>
      <c r="BR320" s="37"/>
      <c r="BS320" s="37"/>
      <c r="BT320" s="37"/>
      <c r="BU320" s="37"/>
      <c r="BV320" s="37"/>
      <c r="BW320" s="37"/>
      <c r="BX320" s="37"/>
      <c r="BY320" s="37"/>
      <c r="BZ320" s="37"/>
      <c r="CA320" s="37"/>
      <c r="CB320" s="37"/>
      <c r="CC320" s="37"/>
      <c r="CD320" s="37"/>
      <c r="CE320" s="37"/>
      <c r="CF320" s="37"/>
      <c r="CG320" s="37"/>
      <c r="CH320" s="37"/>
      <c r="CI320" s="37"/>
      <c r="CJ320" s="37"/>
      <c r="CK320" s="37"/>
      <c r="CL320" s="37"/>
      <c r="CM320" s="37"/>
      <c r="CN320" s="37"/>
      <c r="CO320" s="37"/>
      <c r="CP320" s="37"/>
      <c r="CQ320" s="37"/>
      <c r="CR320" s="37"/>
      <c r="CS320" s="37"/>
      <c r="CT320" s="37"/>
      <c r="CU320" s="37"/>
      <c r="CV320" s="37"/>
      <c r="CW320" s="37"/>
      <c r="CX320" s="37"/>
      <c r="CY320" s="37"/>
      <c r="CZ320" s="37"/>
      <c r="DA320" s="37"/>
      <c r="DB320" s="37"/>
      <c r="DC320" s="37"/>
      <c r="DD320" s="37"/>
      <c r="DE320" s="37"/>
      <c r="DF320" s="37"/>
      <c r="DG320" s="37"/>
      <c r="DH320" s="37"/>
      <c r="DI320" s="37"/>
      <c r="DJ320" s="37"/>
      <c r="DK320" s="37"/>
      <c r="DL320" s="37"/>
      <c r="DM320" s="37"/>
      <c r="DN320" s="37"/>
      <c r="DO320" s="37"/>
      <c r="DP320" s="37"/>
      <c r="DQ320" s="37"/>
      <c r="DR320" s="37"/>
      <c r="DS320" s="37"/>
      <c r="DT320" s="37"/>
      <c r="DU320" s="37"/>
      <c r="DV320" s="37"/>
      <c r="DW320" s="37"/>
      <c r="DX320" s="37"/>
      <c r="DY320" s="37"/>
      <c r="DZ320" s="37"/>
      <c r="EA320" s="37"/>
      <c r="HQ320" s="38"/>
      <c r="HR320" s="38"/>
      <c r="HS320" s="38"/>
      <c r="HT320" s="38"/>
      <c r="HV320" s="15"/>
      <c r="HW320" s="15"/>
    </row>
    <row r="321" spans="1:231" s="25" customFormat="1" x14ac:dyDescent="0.25">
      <c r="A321" s="157" t="s">
        <v>843</v>
      </c>
      <c r="B321" s="25" t="s">
        <v>812</v>
      </c>
      <c r="C321" s="158" t="s">
        <v>53</v>
      </c>
      <c r="D321" s="26"/>
      <c r="E321" s="26"/>
      <c r="F321" s="160" t="s">
        <v>70</v>
      </c>
      <c r="H321" s="24">
        <v>44001</v>
      </c>
      <c r="J321" s="20"/>
      <c r="K321" s="21">
        <v>2650</v>
      </c>
      <c r="L321" s="22" t="s">
        <v>42</v>
      </c>
      <c r="M321" s="23"/>
      <c r="N321" s="24"/>
      <c r="O321" s="22">
        <v>500</v>
      </c>
      <c r="P321" s="15" t="s">
        <v>43</v>
      </c>
      <c r="Q321" s="23"/>
      <c r="R321" s="26"/>
      <c r="S321" s="27">
        <v>1450</v>
      </c>
      <c r="T321" s="28"/>
      <c r="U321" s="23"/>
      <c r="W321" s="27"/>
      <c r="X321" s="28"/>
      <c r="Y321" s="23"/>
      <c r="AA321" s="27"/>
      <c r="AB321" s="28"/>
      <c r="AC321" s="23"/>
      <c r="AE321" s="22"/>
      <c r="AF321" s="27"/>
      <c r="AG321" s="29">
        <f t="shared" si="10"/>
        <v>1950</v>
      </c>
      <c r="AH321" s="22">
        <f t="shared" si="11"/>
        <v>700</v>
      </c>
      <c r="AI321" s="30" t="s">
        <v>34</v>
      </c>
      <c r="AJ321" s="25" t="s">
        <v>844</v>
      </c>
      <c r="AK321" s="25" t="s">
        <v>74</v>
      </c>
      <c r="AL321" s="25" t="s">
        <v>845</v>
      </c>
      <c r="AM321" s="25" t="s">
        <v>228</v>
      </c>
      <c r="AN321" s="25" t="s">
        <v>841</v>
      </c>
    </row>
    <row r="322" spans="1:231" s="25" customFormat="1" x14ac:dyDescent="0.25">
      <c r="A322" s="157" t="s">
        <v>846</v>
      </c>
      <c r="B322" s="25" t="s">
        <v>812</v>
      </c>
      <c r="C322" s="158" t="s">
        <v>53</v>
      </c>
      <c r="E322" s="159"/>
      <c r="F322" s="160" t="s">
        <v>70</v>
      </c>
      <c r="G322" s="25" t="s">
        <v>35</v>
      </c>
      <c r="H322" s="24">
        <v>44001</v>
      </c>
      <c r="J322" s="20"/>
      <c r="K322" s="21">
        <v>2650</v>
      </c>
      <c r="L322" s="22" t="s">
        <v>42</v>
      </c>
      <c r="M322" s="23"/>
      <c r="N322" s="24"/>
      <c r="O322" s="32">
        <v>500</v>
      </c>
      <c r="P322" s="15" t="s">
        <v>43</v>
      </c>
      <c r="Q322" s="23"/>
      <c r="R322" s="26"/>
      <c r="S322" s="27">
        <v>1500</v>
      </c>
      <c r="T322" s="28"/>
      <c r="U322" s="23"/>
      <c r="W322" s="27"/>
      <c r="X322" s="28"/>
      <c r="Y322" s="23"/>
      <c r="AA322" s="27"/>
      <c r="AB322" s="28"/>
      <c r="AC322" s="23"/>
      <c r="AE322" s="22"/>
      <c r="AF322" s="27"/>
      <c r="AG322" s="29">
        <f t="shared" si="10"/>
        <v>2000</v>
      </c>
      <c r="AH322" s="22">
        <f t="shared" si="11"/>
        <v>650</v>
      </c>
      <c r="AI322" s="30" t="s">
        <v>34</v>
      </c>
      <c r="AJ322" s="25" t="s">
        <v>35</v>
      </c>
      <c r="AK322" s="25" t="s">
        <v>103</v>
      </c>
      <c r="AL322" s="25" t="s">
        <v>847</v>
      </c>
      <c r="AM322" s="25" t="s">
        <v>56</v>
      </c>
      <c r="AN322" s="25" t="s">
        <v>848</v>
      </c>
    </row>
    <row r="323" spans="1:231" s="25" customFormat="1" x14ac:dyDescent="0.25">
      <c r="A323" s="157" t="s">
        <v>849</v>
      </c>
      <c r="B323" s="25" t="s">
        <v>812</v>
      </c>
      <c r="C323" s="158" t="s">
        <v>53</v>
      </c>
      <c r="D323" s="26">
        <v>93</v>
      </c>
      <c r="E323" s="160"/>
      <c r="F323" s="160" t="s">
        <v>70</v>
      </c>
      <c r="G323" s="25" t="s">
        <v>35</v>
      </c>
      <c r="H323" s="24">
        <v>44006</v>
      </c>
      <c r="J323" s="20"/>
      <c r="K323" s="21">
        <v>2650</v>
      </c>
      <c r="L323" s="22" t="s">
        <v>32</v>
      </c>
      <c r="M323" s="23"/>
      <c r="N323" s="24"/>
      <c r="O323" s="22">
        <v>500</v>
      </c>
      <c r="P323" s="25" t="s">
        <v>50</v>
      </c>
      <c r="Q323" s="23"/>
      <c r="R323" s="26"/>
      <c r="S323" s="27">
        <v>1350</v>
      </c>
      <c r="T323" s="28"/>
      <c r="U323" s="23"/>
      <c r="W323" s="27"/>
      <c r="X323" s="28"/>
      <c r="Y323" s="23"/>
      <c r="AA323" s="27"/>
      <c r="AB323" s="28"/>
      <c r="AC323" s="23"/>
      <c r="AE323" s="22"/>
      <c r="AF323" s="27"/>
      <c r="AG323" s="29">
        <f t="shared" si="10"/>
        <v>1850</v>
      </c>
      <c r="AH323" s="22">
        <f t="shared" si="11"/>
        <v>800</v>
      </c>
      <c r="AI323" s="30" t="s">
        <v>34</v>
      </c>
      <c r="AJ323" s="25" t="s">
        <v>850</v>
      </c>
      <c r="AK323" s="25" t="s">
        <v>35</v>
      </c>
      <c r="AL323" s="25" t="s">
        <v>64</v>
      </c>
      <c r="AM323" s="25" t="s">
        <v>851</v>
      </c>
      <c r="AN323" s="25" t="s">
        <v>852</v>
      </c>
      <c r="AO323" s="25" t="s">
        <v>853</v>
      </c>
      <c r="AP323" s="25" t="s">
        <v>854</v>
      </c>
    </row>
    <row r="324" spans="1:231" s="25" customFormat="1" x14ac:dyDescent="0.25">
      <c r="A324" s="157" t="s">
        <v>855</v>
      </c>
      <c r="B324" s="25" t="s">
        <v>812</v>
      </c>
      <c r="C324" s="158" t="s">
        <v>28</v>
      </c>
      <c r="D324" s="26"/>
      <c r="F324" s="160" t="s">
        <v>70</v>
      </c>
      <c r="H324" s="24">
        <v>43987</v>
      </c>
      <c r="J324" s="20"/>
      <c r="K324" s="21">
        <v>2650</v>
      </c>
      <c r="L324" s="22" t="s">
        <v>42</v>
      </c>
      <c r="M324" s="23"/>
      <c r="N324" s="24"/>
      <c r="O324" s="32">
        <v>300</v>
      </c>
      <c r="P324" s="25" t="s">
        <v>50</v>
      </c>
      <c r="Q324" s="23"/>
      <c r="R324" s="26"/>
      <c r="S324" s="27">
        <v>1400</v>
      </c>
      <c r="T324" s="28"/>
      <c r="U324" s="23"/>
      <c r="W324" s="27"/>
      <c r="X324" s="28"/>
      <c r="Y324" s="23"/>
      <c r="AA324" s="27"/>
      <c r="AB324" s="28"/>
      <c r="AC324" s="23"/>
      <c r="AE324" s="22"/>
      <c r="AF324" s="27"/>
      <c r="AG324" s="29">
        <f t="shared" si="10"/>
        <v>1700</v>
      </c>
      <c r="AH324" s="22">
        <f t="shared" si="11"/>
        <v>950</v>
      </c>
      <c r="AI324" s="36" t="s">
        <v>34</v>
      </c>
      <c r="AJ324" s="37" t="s">
        <v>66</v>
      </c>
      <c r="AK324" s="37" t="s">
        <v>853</v>
      </c>
      <c r="AL324" s="37" t="s">
        <v>225</v>
      </c>
      <c r="AM324" s="37" t="s">
        <v>856</v>
      </c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  <c r="BN324" s="37"/>
      <c r="BO324" s="37"/>
      <c r="BP324" s="37"/>
      <c r="BQ324" s="37"/>
      <c r="BR324" s="37"/>
      <c r="BS324" s="37"/>
      <c r="BT324" s="37"/>
      <c r="BU324" s="37"/>
      <c r="BV324" s="37"/>
      <c r="BW324" s="37"/>
      <c r="BX324" s="37"/>
      <c r="BY324" s="37"/>
      <c r="BZ324" s="37"/>
      <c r="CA324" s="37"/>
      <c r="CB324" s="37"/>
      <c r="CC324" s="37"/>
      <c r="CD324" s="37"/>
      <c r="CE324" s="37"/>
      <c r="CF324" s="37"/>
      <c r="CG324" s="37"/>
      <c r="CH324" s="37"/>
      <c r="CI324" s="37"/>
      <c r="CJ324" s="37"/>
      <c r="CK324" s="37"/>
      <c r="CL324" s="37"/>
      <c r="CM324" s="37"/>
      <c r="CN324" s="37"/>
      <c r="CO324" s="37"/>
      <c r="CP324" s="37"/>
      <c r="CQ324" s="37"/>
      <c r="CR324" s="37"/>
      <c r="CS324" s="37"/>
      <c r="CT324" s="37"/>
      <c r="CU324" s="37"/>
      <c r="CV324" s="37"/>
      <c r="CW324" s="37"/>
      <c r="CX324" s="37"/>
      <c r="CY324" s="37"/>
      <c r="CZ324" s="37"/>
      <c r="DA324" s="37"/>
      <c r="DB324" s="37"/>
      <c r="DC324" s="37"/>
      <c r="DD324" s="37"/>
      <c r="DE324" s="37"/>
      <c r="DF324" s="37"/>
      <c r="DG324" s="37"/>
      <c r="DH324" s="37"/>
      <c r="DI324" s="37"/>
      <c r="DJ324" s="37"/>
      <c r="DK324" s="37"/>
      <c r="DL324" s="37"/>
      <c r="DM324" s="37"/>
      <c r="DN324" s="37"/>
      <c r="DO324" s="37"/>
      <c r="DP324" s="37"/>
      <c r="DQ324" s="37"/>
      <c r="DR324" s="37"/>
      <c r="DS324" s="37"/>
      <c r="DT324" s="37"/>
      <c r="DU324" s="37"/>
      <c r="DV324" s="37"/>
      <c r="DW324" s="37"/>
      <c r="DX324" s="37"/>
      <c r="DY324" s="37"/>
      <c r="DZ324" s="37"/>
      <c r="EA324" s="37"/>
      <c r="EB324" s="37"/>
      <c r="EC324" s="37"/>
      <c r="ED324" s="37"/>
      <c r="EE324" s="37"/>
      <c r="EF324" s="37"/>
      <c r="EG324" s="37"/>
      <c r="EH324" s="37"/>
      <c r="EI324" s="37"/>
      <c r="EJ324" s="37"/>
      <c r="EK324" s="37"/>
      <c r="EL324" s="37"/>
      <c r="EM324" s="37"/>
      <c r="EN324" s="37"/>
      <c r="EO324" s="37"/>
      <c r="EP324" s="37"/>
      <c r="EQ324" s="37"/>
      <c r="ER324" s="37"/>
      <c r="ES324" s="37"/>
      <c r="ET324" s="37"/>
      <c r="EU324" s="37"/>
      <c r="EV324" s="37"/>
      <c r="EW324" s="37"/>
      <c r="EX324" s="37"/>
      <c r="EY324" s="37"/>
      <c r="EZ324" s="37"/>
      <c r="FA324" s="37"/>
      <c r="FB324" s="37"/>
      <c r="FC324" s="37"/>
      <c r="FD324" s="37"/>
      <c r="FE324" s="37"/>
      <c r="FF324" s="37"/>
      <c r="FG324" s="37"/>
      <c r="FH324" s="37"/>
      <c r="FI324" s="37"/>
      <c r="FJ324" s="37"/>
      <c r="FK324" s="37"/>
      <c r="FL324" s="37"/>
      <c r="FM324" s="37"/>
      <c r="FN324" s="37"/>
      <c r="FO324" s="37"/>
      <c r="FP324" s="37"/>
      <c r="FQ324" s="37"/>
      <c r="FR324" s="37"/>
      <c r="FS324" s="37"/>
      <c r="FT324" s="37"/>
      <c r="FU324" s="37"/>
      <c r="FV324" s="37"/>
      <c r="FW324" s="37"/>
      <c r="FX324" s="37"/>
      <c r="FY324" s="37"/>
      <c r="FZ324" s="37"/>
      <c r="GA324" s="37"/>
      <c r="GB324" s="37"/>
      <c r="GC324" s="37"/>
      <c r="GD324" s="37"/>
      <c r="GE324" s="37"/>
      <c r="GF324" s="37"/>
      <c r="GG324" s="37"/>
      <c r="GH324" s="37"/>
      <c r="GI324" s="37"/>
      <c r="GJ324" s="37"/>
      <c r="GK324" s="37"/>
      <c r="GL324" s="37"/>
      <c r="GM324" s="37"/>
      <c r="GN324" s="37"/>
      <c r="GO324" s="37"/>
      <c r="GP324" s="37"/>
      <c r="GQ324" s="37"/>
      <c r="GR324" s="37"/>
      <c r="GS324" s="37"/>
      <c r="GT324" s="37"/>
      <c r="GU324" s="37"/>
      <c r="GV324" s="37"/>
      <c r="GW324" s="37"/>
      <c r="GX324" s="37"/>
      <c r="GY324" s="37"/>
      <c r="GZ324" s="37"/>
      <c r="HA324" s="37"/>
      <c r="HB324" s="37"/>
      <c r="HC324" s="37"/>
      <c r="HD324" s="37"/>
      <c r="HE324" s="37"/>
      <c r="HF324" s="37"/>
      <c r="HG324" s="37"/>
      <c r="HH324" s="37"/>
      <c r="HI324" s="37"/>
      <c r="HJ324" s="37"/>
      <c r="HK324" s="37"/>
      <c r="HL324" s="37"/>
      <c r="HM324" s="37"/>
      <c r="HN324" s="37"/>
      <c r="HO324" s="37"/>
      <c r="HP324" s="37"/>
      <c r="HQ324" s="37"/>
      <c r="HR324" s="37"/>
      <c r="HS324" s="37"/>
      <c r="HT324" s="37"/>
      <c r="HV324" s="37"/>
      <c r="HW324" s="37"/>
    </row>
    <row r="325" spans="1:231" s="25" customFormat="1" x14ac:dyDescent="0.25">
      <c r="A325" s="157" t="s">
        <v>857</v>
      </c>
      <c r="B325" s="25" t="s">
        <v>812</v>
      </c>
      <c r="C325" s="158" t="s">
        <v>28</v>
      </c>
      <c r="D325" s="26"/>
      <c r="F325" s="160" t="s">
        <v>70</v>
      </c>
      <c r="G325" s="25" t="s">
        <v>35</v>
      </c>
      <c r="H325" s="24">
        <v>43980</v>
      </c>
      <c r="J325" s="20"/>
      <c r="K325" s="21">
        <v>2650</v>
      </c>
      <c r="L325" s="22" t="s">
        <v>49</v>
      </c>
      <c r="M325" s="23"/>
      <c r="N325" s="24"/>
      <c r="O325" s="22">
        <v>500</v>
      </c>
      <c r="P325" s="25" t="s">
        <v>50</v>
      </c>
      <c r="Q325" s="23"/>
      <c r="R325" s="26"/>
      <c r="S325" s="27">
        <v>1200</v>
      </c>
      <c r="T325" s="28"/>
      <c r="U325" s="23"/>
      <c r="W325" s="27"/>
      <c r="X325" s="28"/>
      <c r="Y325" s="23"/>
      <c r="AA325" s="27"/>
      <c r="AB325" s="28"/>
      <c r="AC325" s="23"/>
      <c r="AE325" s="22"/>
      <c r="AF325" s="27"/>
      <c r="AG325" s="29">
        <f t="shared" si="10"/>
        <v>1700</v>
      </c>
      <c r="AH325" s="22">
        <f t="shared" si="11"/>
        <v>950</v>
      </c>
      <c r="AI325" s="30" t="s">
        <v>34</v>
      </c>
      <c r="AJ325" s="25" t="s">
        <v>35</v>
      </c>
      <c r="AK325" s="25" t="s">
        <v>66</v>
      </c>
      <c r="AL325" s="25" t="s">
        <v>73</v>
      </c>
      <c r="HV325" s="89"/>
      <c r="HW325" s="89"/>
    </row>
    <row r="326" spans="1:231" s="25" customFormat="1" x14ac:dyDescent="0.25">
      <c r="A326" s="161" t="s">
        <v>858</v>
      </c>
      <c r="B326" s="25" t="s">
        <v>812</v>
      </c>
      <c r="C326" s="158" t="s">
        <v>53</v>
      </c>
      <c r="D326" s="26"/>
      <c r="E326" s="158"/>
      <c r="F326" s="160" t="s">
        <v>70</v>
      </c>
      <c r="G326" s="25" t="s">
        <v>35</v>
      </c>
      <c r="H326" s="24">
        <v>43979</v>
      </c>
      <c r="J326" s="20"/>
      <c r="K326" s="21">
        <v>2650</v>
      </c>
      <c r="L326" s="32" t="s">
        <v>253</v>
      </c>
      <c r="M326" s="33">
        <v>6</v>
      </c>
      <c r="N326" s="19">
        <v>44012</v>
      </c>
      <c r="O326" s="32">
        <v>500</v>
      </c>
      <c r="P326" s="25" t="s">
        <v>50</v>
      </c>
      <c r="Q326" s="23"/>
      <c r="R326" s="26"/>
      <c r="S326" s="27">
        <v>1200</v>
      </c>
      <c r="T326" s="28"/>
      <c r="U326" s="23"/>
      <c r="W326" s="27"/>
      <c r="X326" s="28"/>
      <c r="Y326" s="23"/>
      <c r="AA326" s="27"/>
      <c r="AB326" s="28"/>
      <c r="AC326" s="23"/>
      <c r="AE326" s="22"/>
      <c r="AF326" s="27"/>
      <c r="AG326" s="29">
        <f t="shared" si="10"/>
        <v>1700</v>
      </c>
      <c r="AH326" s="22">
        <f t="shared" si="11"/>
        <v>950</v>
      </c>
      <c r="AI326" s="30" t="s">
        <v>34</v>
      </c>
      <c r="AJ326" s="25" t="s">
        <v>35</v>
      </c>
      <c r="AK326" s="25" t="s">
        <v>55</v>
      </c>
      <c r="AL326" s="25" t="s">
        <v>176</v>
      </c>
      <c r="AM326" s="25" t="s">
        <v>859</v>
      </c>
      <c r="HV326" s="37"/>
      <c r="HW326" s="37"/>
    </row>
    <row r="327" spans="1:231" s="25" customFormat="1" x14ac:dyDescent="0.25">
      <c r="A327" s="157" t="s">
        <v>860</v>
      </c>
      <c r="B327" s="25" t="s">
        <v>812</v>
      </c>
      <c r="C327" s="158" t="s">
        <v>53</v>
      </c>
      <c r="D327" s="26"/>
      <c r="E327" s="159"/>
      <c r="F327" s="160" t="s">
        <v>70</v>
      </c>
      <c r="H327" s="24">
        <v>43997</v>
      </c>
      <c r="J327" s="20"/>
      <c r="K327" s="21">
        <v>2650</v>
      </c>
      <c r="L327" s="22" t="s">
        <v>32</v>
      </c>
      <c r="M327" s="23"/>
      <c r="N327" s="24"/>
      <c r="O327" s="22">
        <v>700</v>
      </c>
      <c r="P327" s="25" t="s">
        <v>50</v>
      </c>
      <c r="Q327" s="23"/>
      <c r="R327" s="26"/>
      <c r="S327" s="27">
        <v>800</v>
      </c>
      <c r="T327" s="28"/>
      <c r="U327" s="23"/>
      <c r="W327" s="27"/>
      <c r="X327" s="28"/>
      <c r="Y327" s="23"/>
      <c r="AA327" s="27"/>
      <c r="AB327" s="28"/>
      <c r="AC327" s="23"/>
      <c r="AE327" s="22"/>
      <c r="AF327" s="27"/>
      <c r="AG327" s="29">
        <f t="shared" si="10"/>
        <v>1500</v>
      </c>
      <c r="AH327" s="22">
        <f t="shared" si="11"/>
        <v>1150</v>
      </c>
      <c r="AI327" s="30" t="s">
        <v>34</v>
      </c>
      <c r="AJ327" s="25" t="s">
        <v>74</v>
      </c>
      <c r="AK327" s="25" t="s">
        <v>56</v>
      </c>
      <c r="AL327" s="25" t="s">
        <v>861</v>
      </c>
      <c r="AM327" s="25" t="s">
        <v>66</v>
      </c>
    </row>
    <row r="328" spans="1:231" s="25" customFormat="1" x14ac:dyDescent="0.25">
      <c r="A328" s="157" t="s">
        <v>862</v>
      </c>
      <c r="B328" s="25" t="s">
        <v>812</v>
      </c>
      <c r="C328" s="158" t="s">
        <v>53</v>
      </c>
      <c r="D328" s="26"/>
      <c r="E328" s="26"/>
      <c r="F328" s="160" t="s">
        <v>70</v>
      </c>
      <c r="G328" s="25" t="s">
        <v>35</v>
      </c>
      <c r="H328" s="24">
        <v>44000</v>
      </c>
      <c r="J328" s="20"/>
      <c r="K328" s="21">
        <v>2650</v>
      </c>
      <c r="L328" s="22" t="s">
        <v>42</v>
      </c>
      <c r="M328" s="23"/>
      <c r="N328" s="24"/>
      <c r="O328" s="32">
        <v>500</v>
      </c>
      <c r="P328" s="25" t="s">
        <v>50</v>
      </c>
      <c r="Q328" s="23"/>
      <c r="R328" s="26"/>
      <c r="S328" s="27">
        <v>1400</v>
      </c>
      <c r="T328" s="28"/>
      <c r="U328" s="23"/>
      <c r="W328" s="27"/>
      <c r="X328" s="28"/>
      <c r="Y328" s="23"/>
      <c r="AA328" s="27"/>
      <c r="AB328" s="28"/>
      <c r="AC328" s="23"/>
      <c r="AE328" s="22"/>
      <c r="AF328" s="27"/>
      <c r="AG328" s="29">
        <f t="shared" si="10"/>
        <v>1900</v>
      </c>
      <c r="AH328" s="22">
        <f t="shared" si="11"/>
        <v>750</v>
      </c>
      <c r="AI328" s="30" t="s">
        <v>34</v>
      </c>
      <c r="AJ328" s="25" t="s">
        <v>297</v>
      </c>
      <c r="AK328" s="25" t="s">
        <v>56</v>
      </c>
      <c r="AL328" s="25" t="s">
        <v>35</v>
      </c>
      <c r="AM328" s="25" t="s">
        <v>340</v>
      </c>
      <c r="AN328" s="25" t="s">
        <v>863</v>
      </c>
    </row>
    <row r="329" spans="1:231" s="25" customFormat="1" x14ac:dyDescent="0.25">
      <c r="A329" s="157" t="s">
        <v>864</v>
      </c>
      <c r="B329" s="25" t="s">
        <v>812</v>
      </c>
      <c r="C329" s="158" t="s">
        <v>53</v>
      </c>
      <c r="D329" s="26"/>
      <c r="E329" s="159"/>
      <c r="F329" s="160" t="s">
        <v>70</v>
      </c>
      <c r="G329" s="25" t="s">
        <v>35</v>
      </c>
      <c r="H329" s="24">
        <v>44000</v>
      </c>
      <c r="J329" s="20"/>
      <c r="K329" s="21">
        <v>2650</v>
      </c>
      <c r="L329" s="22" t="s">
        <v>42</v>
      </c>
      <c r="M329" s="23"/>
      <c r="N329" s="24"/>
      <c r="O329" s="32">
        <v>500</v>
      </c>
      <c r="P329" s="25" t="s">
        <v>50</v>
      </c>
      <c r="Q329" s="23"/>
      <c r="R329" s="26"/>
      <c r="S329" s="27">
        <v>1350</v>
      </c>
      <c r="T329" s="28"/>
      <c r="U329" s="23"/>
      <c r="W329" s="27"/>
      <c r="X329" s="28"/>
      <c r="Y329" s="23"/>
      <c r="AA329" s="27"/>
      <c r="AB329" s="28"/>
      <c r="AC329" s="23"/>
      <c r="AE329" s="22"/>
      <c r="AF329" s="27"/>
      <c r="AG329" s="29">
        <f t="shared" si="10"/>
        <v>1850</v>
      </c>
      <c r="AH329" s="22">
        <f t="shared" si="11"/>
        <v>800</v>
      </c>
      <c r="AI329" s="30" t="s">
        <v>34</v>
      </c>
      <c r="AJ329" s="25" t="s">
        <v>35</v>
      </c>
      <c r="AK329" s="25" t="s">
        <v>154</v>
      </c>
    </row>
    <row r="330" spans="1:231" s="25" customFormat="1" x14ac:dyDescent="0.25">
      <c r="A330" s="157" t="s">
        <v>865</v>
      </c>
      <c r="B330" s="25" t="s">
        <v>812</v>
      </c>
      <c r="C330" s="158" t="s">
        <v>28</v>
      </c>
      <c r="E330" s="159"/>
      <c r="F330" s="160" t="s">
        <v>70</v>
      </c>
      <c r="H330" s="24">
        <v>43998</v>
      </c>
      <c r="J330" s="20"/>
      <c r="K330" s="21">
        <v>2650</v>
      </c>
      <c r="L330" s="22" t="s">
        <v>42</v>
      </c>
      <c r="M330" s="23"/>
      <c r="N330" s="24"/>
      <c r="O330" s="32">
        <v>500</v>
      </c>
      <c r="P330" s="25" t="s">
        <v>728</v>
      </c>
      <c r="Q330" s="23"/>
      <c r="R330" s="26"/>
      <c r="S330" s="27">
        <v>1050</v>
      </c>
      <c r="T330" s="28"/>
      <c r="U330" s="23"/>
      <c r="W330" s="27"/>
      <c r="X330" s="28"/>
      <c r="Y330" s="23"/>
      <c r="AA330" s="27"/>
      <c r="AB330" s="28"/>
      <c r="AC330" s="23"/>
      <c r="AE330" s="22"/>
      <c r="AF330" s="27"/>
      <c r="AG330" s="29">
        <f t="shared" si="10"/>
        <v>1550</v>
      </c>
      <c r="AH330" s="22">
        <f t="shared" si="11"/>
        <v>1100</v>
      </c>
      <c r="AI330" s="30" t="s">
        <v>34</v>
      </c>
      <c r="AJ330" s="25" t="s">
        <v>866</v>
      </c>
      <c r="AK330" s="25" t="s">
        <v>35</v>
      </c>
      <c r="AL330" s="25" t="s">
        <v>867</v>
      </c>
    </row>
    <row r="331" spans="1:231" s="25" customFormat="1" x14ac:dyDescent="0.25">
      <c r="A331" s="157" t="s">
        <v>868</v>
      </c>
      <c r="B331" s="25" t="s">
        <v>812</v>
      </c>
      <c r="C331" s="158" t="s">
        <v>28</v>
      </c>
      <c r="E331" s="26"/>
      <c r="F331" s="160" t="s">
        <v>70</v>
      </c>
      <c r="H331" s="24">
        <v>44004</v>
      </c>
      <c r="J331" s="20"/>
      <c r="K331" s="21">
        <v>2650</v>
      </c>
      <c r="L331" s="22" t="s">
        <v>124</v>
      </c>
      <c r="M331" s="23"/>
      <c r="N331" s="24"/>
      <c r="O331" s="22">
        <v>500</v>
      </c>
      <c r="P331" s="25" t="s">
        <v>728</v>
      </c>
      <c r="Q331" s="23"/>
      <c r="R331" s="26"/>
      <c r="S331" s="27">
        <v>1400</v>
      </c>
      <c r="T331" s="28"/>
      <c r="U331" s="23"/>
      <c r="W331" s="27"/>
      <c r="X331" s="28"/>
      <c r="Y331" s="23"/>
      <c r="AA331" s="27"/>
      <c r="AB331" s="28"/>
      <c r="AC331" s="23"/>
      <c r="AE331" s="22"/>
      <c r="AF331" s="27"/>
      <c r="AG331" s="29">
        <f t="shared" si="10"/>
        <v>1900</v>
      </c>
      <c r="AH331" s="22">
        <f t="shared" si="11"/>
        <v>750</v>
      </c>
      <c r="AI331" s="30" t="s">
        <v>34</v>
      </c>
      <c r="AJ331" s="25" t="s">
        <v>869</v>
      </c>
      <c r="AK331" s="25" t="s">
        <v>66</v>
      </c>
      <c r="AL331" s="25" t="s">
        <v>229</v>
      </c>
    </row>
    <row r="332" spans="1:231" s="25" customFormat="1" x14ac:dyDescent="0.25">
      <c r="A332" s="157" t="s">
        <v>870</v>
      </c>
      <c r="B332" s="25" t="s">
        <v>812</v>
      </c>
      <c r="C332" s="158" t="s">
        <v>28</v>
      </c>
      <c r="E332" s="26"/>
      <c r="F332" s="160" t="s">
        <v>70</v>
      </c>
      <c r="H332" s="24">
        <v>43994</v>
      </c>
      <c r="J332" s="20"/>
      <c r="K332" s="21">
        <v>2650</v>
      </c>
      <c r="L332" s="22" t="s">
        <v>42</v>
      </c>
      <c r="M332" s="23"/>
      <c r="N332" s="24"/>
      <c r="O332" s="32">
        <v>500</v>
      </c>
      <c r="P332" s="25" t="s">
        <v>728</v>
      </c>
      <c r="Q332" s="23"/>
      <c r="R332" s="26"/>
      <c r="S332" s="27">
        <v>1300</v>
      </c>
      <c r="T332" s="28"/>
      <c r="U332" s="23"/>
      <c r="W332" s="27"/>
      <c r="X332" s="28"/>
      <c r="Y332" s="23"/>
      <c r="AA332" s="27"/>
      <c r="AB332" s="28"/>
      <c r="AC332" s="23"/>
      <c r="AE332" s="22"/>
      <c r="AF332" s="27"/>
      <c r="AG332" s="29">
        <f t="shared" si="10"/>
        <v>1800</v>
      </c>
      <c r="AH332" s="22">
        <f t="shared" si="11"/>
        <v>850</v>
      </c>
      <c r="AI332" s="30" t="s">
        <v>34</v>
      </c>
      <c r="AJ332" s="25" t="s">
        <v>520</v>
      </c>
      <c r="AK332" s="25" t="s">
        <v>229</v>
      </c>
      <c r="AL332" s="25" t="s">
        <v>225</v>
      </c>
    </row>
    <row r="333" spans="1:231" s="25" customFormat="1" x14ac:dyDescent="0.25">
      <c r="A333" s="157" t="s">
        <v>871</v>
      </c>
      <c r="B333" s="25" t="s">
        <v>812</v>
      </c>
      <c r="C333" s="158" t="s">
        <v>53</v>
      </c>
      <c r="E333" s="26"/>
      <c r="F333" s="160" t="s">
        <v>70</v>
      </c>
      <c r="H333" s="24">
        <v>44006</v>
      </c>
      <c r="J333" s="20"/>
      <c r="K333" s="21">
        <v>2650</v>
      </c>
      <c r="L333" s="22" t="s">
        <v>32</v>
      </c>
      <c r="M333" s="23"/>
      <c r="N333" s="24"/>
      <c r="O333" s="22">
        <v>500</v>
      </c>
      <c r="P333" s="25" t="s">
        <v>728</v>
      </c>
      <c r="Q333" s="23"/>
      <c r="R333" s="26"/>
      <c r="S333" s="27">
        <v>1350</v>
      </c>
      <c r="T333" s="28"/>
      <c r="U333" s="23"/>
      <c r="W333" s="27"/>
      <c r="X333" s="28"/>
      <c r="Y333" s="23"/>
      <c r="AA333" s="27"/>
      <c r="AB333" s="28"/>
      <c r="AC333" s="23"/>
      <c r="AE333" s="22"/>
      <c r="AF333" s="27"/>
      <c r="AG333" s="29">
        <f t="shared" si="10"/>
        <v>1850</v>
      </c>
      <c r="AH333" s="22">
        <f t="shared" si="11"/>
        <v>800</v>
      </c>
      <c r="AI333" s="30" t="s">
        <v>34</v>
      </c>
      <c r="AJ333" s="25" t="s">
        <v>74</v>
      </c>
      <c r="AK333" s="25" t="s">
        <v>872</v>
      </c>
      <c r="AL333" s="25" t="s">
        <v>873</v>
      </c>
      <c r="AM333" s="25" t="s">
        <v>851</v>
      </c>
      <c r="AN333" s="25" t="s">
        <v>852</v>
      </c>
      <c r="AO333" s="25" t="s">
        <v>853</v>
      </c>
      <c r="AP333" s="25" t="s">
        <v>103</v>
      </c>
      <c r="AQ333" s="25" t="s">
        <v>874</v>
      </c>
      <c r="AR333" s="25" t="s">
        <v>875</v>
      </c>
    </row>
    <row r="334" spans="1:231" s="25" customFormat="1" x14ac:dyDescent="0.25">
      <c r="A334" s="157" t="s">
        <v>876</v>
      </c>
      <c r="B334" s="25" t="s">
        <v>812</v>
      </c>
      <c r="C334" s="158" t="s">
        <v>53</v>
      </c>
      <c r="E334" s="26"/>
      <c r="F334" s="160" t="s">
        <v>70</v>
      </c>
      <c r="G334" s="25" t="s">
        <v>35</v>
      </c>
      <c r="H334" s="24">
        <v>44004</v>
      </c>
      <c r="J334" s="20"/>
      <c r="K334" s="21">
        <v>2650</v>
      </c>
      <c r="L334" s="22" t="s">
        <v>124</v>
      </c>
      <c r="M334" s="23"/>
      <c r="N334" s="24"/>
      <c r="O334" s="22">
        <v>500</v>
      </c>
      <c r="P334" s="25" t="s">
        <v>728</v>
      </c>
      <c r="Q334" s="23"/>
      <c r="R334" s="26"/>
      <c r="S334" s="27">
        <v>1150</v>
      </c>
      <c r="T334" s="28"/>
      <c r="U334" s="23"/>
      <c r="W334" s="27"/>
      <c r="X334" s="28"/>
      <c r="Y334" s="23"/>
      <c r="AA334" s="27"/>
      <c r="AB334" s="28"/>
      <c r="AC334" s="23"/>
      <c r="AE334" s="22"/>
      <c r="AF334" s="27"/>
      <c r="AG334" s="29">
        <f t="shared" si="10"/>
        <v>1650</v>
      </c>
      <c r="AH334" s="22">
        <f t="shared" si="11"/>
        <v>1000</v>
      </c>
      <c r="AI334" s="30" t="s">
        <v>34</v>
      </c>
      <c r="AJ334" s="25" t="s">
        <v>35</v>
      </c>
      <c r="AK334" s="25" t="s">
        <v>74</v>
      </c>
    </row>
    <row r="335" spans="1:231" s="25" customFormat="1" x14ac:dyDescent="0.25">
      <c r="A335" s="157" t="s">
        <v>877</v>
      </c>
      <c r="B335" s="25" t="s">
        <v>812</v>
      </c>
      <c r="C335" s="158" t="s">
        <v>28</v>
      </c>
      <c r="D335" s="26"/>
      <c r="E335" s="159"/>
      <c r="F335" s="160" t="s">
        <v>70</v>
      </c>
      <c r="H335" s="24">
        <v>43990</v>
      </c>
      <c r="J335" s="20"/>
      <c r="K335" s="21">
        <v>2650</v>
      </c>
      <c r="L335" s="22" t="s">
        <v>42</v>
      </c>
      <c r="M335" s="23"/>
      <c r="N335" s="24"/>
      <c r="O335" s="32">
        <v>500</v>
      </c>
      <c r="P335" s="25" t="s">
        <v>63</v>
      </c>
      <c r="Q335" s="23"/>
      <c r="R335" s="26"/>
      <c r="S335" s="27">
        <v>1400</v>
      </c>
      <c r="T335" s="28"/>
      <c r="U335" s="23"/>
      <c r="W335" s="27"/>
      <c r="X335" s="28"/>
      <c r="Y335" s="23"/>
      <c r="AA335" s="27"/>
      <c r="AB335" s="28"/>
      <c r="AC335" s="23"/>
      <c r="AE335" s="22"/>
      <c r="AF335" s="27"/>
      <c r="AG335" s="29">
        <f t="shared" si="10"/>
        <v>1900</v>
      </c>
      <c r="AH335" s="22">
        <f t="shared" si="11"/>
        <v>750</v>
      </c>
      <c r="AI335" s="30" t="s">
        <v>34</v>
      </c>
      <c r="AJ335" s="25" t="s">
        <v>125</v>
      </c>
      <c r="AK335" s="25" t="s">
        <v>117</v>
      </c>
    </row>
    <row r="336" spans="1:231" s="25" customFormat="1" x14ac:dyDescent="0.25">
      <c r="A336" s="157" t="s">
        <v>878</v>
      </c>
      <c r="B336" s="25" t="s">
        <v>812</v>
      </c>
      <c r="C336" s="158" t="s">
        <v>28</v>
      </c>
      <c r="D336" s="159"/>
      <c r="E336" s="159"/>
      <c r="F336" s="160" t="s">
        <v>70</v>
      </c>
      <c r="G336" s="25" t="s">
        <v>35</v>
      </c>
      <c r="H336" s="24">
        <v>43998</v>
      </c>
      <c r="J336" s="20"/>
      <c r="K336" s="21">
        <v>2650</v>
      </c>
      <c r="L336" s="22" t="s">
        <v>32</v>
      </c>
      <c r="M336" s="23"/>
      <c r="N336" s="24"/>
      <c r="O336" s="22">
        <v>700</v>
      </c>
      <c r="P336" s="25" t="s">
        <v>63</v>
      </c>
      <c r="Q336" s="23"/>
      <c r="R336" s="26"/>
      <c r="S336" s="27">
        <v>1000</v>
      </c>
      <c r="T336" s="28"/>
      <c r="U336" s="23"/>
      <c r="W336" s="27"/>
      <c r="X336" s="28"/>
      <c r="Y336" s="23"/>
      <c r="AA336" s="27"/>
      <c r="AB336" s="28"/>
      <c r="AC336" s="23"/>
      <c r="AE336" s="22"/>
      <c r="AF336" s="27"/>
      <c r="AG336" s="29">
        <f t="shared" si="10"/>
        <v>1700</v>
      </c>
      <c r="AH336" s="22">
        <f t="shared" si="11"/>
        <v>950</v>
      </c>
      <c r="AI336" s="30" t="s">
        <v>34</v>
      </c>
      <c r="AJ336" s="25" t="s">
        <v>35</v>
      </c>
      <c r="AK336" s="25" t="s">
        <v>823</v>
      </c>
      <c r="AL336" s="25" t="s">
        <v>66</v>
      </c>
      <c r="AM336" s="25" t="s">
        <v>504</v>
      </c>
    </row>
    <row r="337" spans="1:231" s="25" customFormat="1" x14ac:dyDescent="0.25">
      <c r="A337" s="157" t="s">
        <v>879</v>
      </c>
      <c r="B337" s="25" t="s">
        <v>812</v>
      </c>
      <c r="C337" s="158" t="s">
        <v>28</v>
      </c>
      <c r="D337" s="162"/>
      <c r="E337" s="163"/>
      <c r="F337" s="160" t="s">
        <v>70</v>
      </c>
      <c r="G337" s="25" t="s">
        <v>35</v>
      </c>
      <c r="H337" s="24">
        <v>43850</v>
      </c>
      <c r="J337" s="20"/>
      <c r="K337" s="21">
        <v>2650</v>
      </c>
      <c r="L337" s="32" t="s">
        <v>114</v>
      </c>
      <c r="M337" s="33">
        <v>1</v>
      </c>
      <c r="N337" s="19">
        <v>43878</v>
      </c>
      <c r="O337" s="32">
        <v>600</v>
      </c>
      <c r="P337" s="15" t="s">
        <v>63</v>
      </c>
      <c r="Q337" s="33">
        <v>130</v>
      </c>
      <c r="R337" s="34">
        <v>43889</v>
      </c>
      <c r="S337" s="35">
        <v>1200</v>
      </c>
      <c r="T337" s="42"/>
      <c r="U337" s="33"/>
      <c r="V337" s="15"/>
      <c r="W337" s="35"/>
      <c r="X337" s="42"/>
      <c r="Y337" s="33"/>
      <c r="Z337" s="15"/>
      <c r="AA337" s="27"/>
      <c r="AB337" s="42"/>
      <c r="AC337" s="33"/>
      <c r="AD337" s="15"/>
      <c r="AE337" s="32"/>
      <c r="AF337" s="35"/>
      <c r="AG337" s="47">
        <f t="shared" si="10"/>
        <v>1800</v>
      </c>
      <c r="AH337" s="32">
        <f t="shared" si="11"/>
        <v>850</v>
      </c>
      <c r="AI337" s="36" t="s">
        <v>34</v>
      </c>
      <c r="AJ337" s="37" t="s">
        <v>35</v>
      </c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  <c r="BN337" s="37"/>
      <c r="BO337" s="37"/>
      <c r="BP337" s="37"/>
      <c r="BQ337" s="37"/>
      <c r="BR337" s="37"/>
      <c r="BS337" s="37"/>
      <c r="BT337" s="37"/>
      <c r="BU337" s="37"/>
      <c r="BV337" s="37"/>
      <c r="BW337" s="37"/>
      <c r="BX337" s="37"/>
      <c r="BY337" s="37"/>
      <c r="BZ337" s="37"/>
      <c r="CA337" s="37"/>
      <c r="CB337" s="37"/>
      <c r="CC337" s="37"/>
      <c r="CD337" s="37"/>
      <c r="CE337" s="37"/>
      <c r="CF337" s="37"/>
      <c r="CG337" s="37"/>
      <c r="CH337" s="37"/>
      <c r="CI337" s="37"/>
      <c r="CJ337" s="37"/>
      <c r="CK337" s="37"/>
      <c r="CL337" s="37"/>
      <c r="CM337" s="37"/>
      <c r="CN337" s="37"/>
      <c r="CO337" s="37"/>
      <c r="CP337" s="37"/>
      <c r="CQ337" s="37"/>
      <c r="CR337" s="37"/>
      <c r="CS337" s="37"/>
      <c r="CT337" s="37"/>
      <c r="CU337" s="37"/>
      <c r="CV337" s="37"/>
      <c r="CW337" s="37"/>
      <c r="CX337" s="37"/>
      <c r="CY337" s="37"/>
      <c r="CZ337" s="37"/>
      <c r="DA337" s="37"/>
      <c r="DB337" s="37"/>
      <c r="DC337" s="37"/>
      <c r="DD337" s="37"/>
      <c r="DE337" s="37"/>
      <c r="DF337" s="37"/>
      <c r="DG337" s="37"/>
      <c r="DH337" s="37"/>
      <c r="DI337" s="37"/>
      <c r="DJ337" s="37"/>
      <c r="DK337" s="37"/>
      <c r="DL337" s="37"/>
      <c r="DM337" s="37"/>
      <c r="DN337" s="37"/>
      <c r="DO337" s="37"/>
      <c r="DP337" s="37"/>
      <c r="DQ337" s="37"/>
      <c r="DR337" s="37"/>
      <c r="DS337" s="37"/>
      <c r="DT337" s="37"/>
      <c r="DU337" s="37"/>
      <c r="DV337" s="37"/>
      <c r="DW337" s="37"/>
      <c r="DX337" s="37"/>
      <c r="DY337" s="37"/>
      <c r="DZ337" s="37"/>
      <c r="EA337" s="37"/>
      <c r="EB337" s="15"/>
      <c r="EC337" s="15"/>
      <c r="ED337" s="15"/>
      <c r="EE337" s="15"/>
      <c r="EF337" s="15"/>
      <c r="EG337" s="15"/>
      <c r="EH337" s="15"/>
      <c r="EI337" s="15"/>
      <c r="EJ337" s="15"/>
      <c r="EK337" s="15"/>
      <c r="EL337" s="15"/>
      <c r="EM337" s="15"/>
      <c r="EN337" s="15"/>
      <c r="EO337" s="15"/>
      <c r="EP337" s="15"/>
      <c r="EQ337" s="15"/>
      <c r="ER337" s="15"/>
      <c r="ES337" s="15"/>
      <c r="ET337" s="15"/>
      <c r="EU337" s="15"/>
      <c r="EV337" s="15"/>
      <c r="EW337" s="15"/>
      <c r="EX337" s="15"/>
      <c r="EY337" s="15"/>
      <c r="EZ337" s="15"/>
      <c r="FA337" s="15"/>
      <c r="FB337" s="15"/>
      <c r="FC337" s="15"/>
      <c r="FD337" s="15"/>
      <c r="FE337" s="15"/>
      <c r="FF337" s="15"/>
      <c r="FG337" s="15"/>
      <c r="FH337" s="15"/>
      <c r="FI337" s="15"/>
      <c r="FJ337" s="15"/>
      <c r="FK337" s="15"/>
      <c r="FL337" s="15"/>
      <c r="FM337" s="15"/>
      <c r="FN337" s="15"/>
      <c r="FO337" s="15"/>
      <c r="FP337" s="15"/>
      <c r="FQ337" s="15"/>
      <c r="FR337" s="15"/>
      <c r="FS337" s="15"/>
      <c r="FT337" s="15"/>
      <c r="FU337" s="15"/>
      <c r="FV337" s="15"/>
      <c r="FW337" s="15"/>
      <c r="FX337" s="15"/>
      <c r="FY337" s="15"/>
      <c r="FZ337" s="15"/>
      <c r="GA337" s="15"/>
      <c r="GB337" s="15"/>
      <c r="GC337" s="15"/>
      <c r="GD337" s="15"/>
      <c r="GE337" s="15"/>
      <c r="GF337" s="15"/>
      <c r="GG337" s="15"/>
      <c r="GH337" s="15"/>
      <c r="GI337" s="15"/>
      <c r="GJ337" s="15"/>
      <c r="GK337" s="15"/>
      <c r="GL337" s="15"/>
      <c r="GM337" s="15"/>
      <c r="GN337" s="15"/>
      <c r="GO337" s="15"/>
      <c r="GP337" s="15"/>
      <c r="GQ337" s="15"/>
      <c r="GR337" s="15"/>
      <c r="GS337" s="15"/>
      <c r="GT337" s="15"/>
      <c r="GU337" s="15"/>
      <c r="GV337" s="15"/>
      <c r="GW337" s="15"/>
      <c r="GX337" s="15"/>
      <c r="GY337" s="15"/>
      <c r="GZ337" s="15"/>
      <c r="HA337" s="15"/>
      <c r="HB337" s="15"/>
      <c r="HC337" s="15"/>
      <c r="HD337" s="15"/>
      <c r="HE337" s="15"/>
      <c r="HF337" s="15"/>
      <c r="HG337" s="15"/>
      <c r="HH337" s="15"/>
      <c r="HI337" s="15"/>
      <c r="HJ337" s="15"/>
      <c r="HK337" s="15"/>
      <c r="HL337" s="15"/>
      <c r="HM337" s="15"/>
      <c r="HN337" s="15"/>
      <c r="HO337" s="15"/>
      <c r="HP337" s="15"/>
      <c r="HQ337" s="15"/>
      <c r="HR337" s="15"/>
      <c r="HS337" s="15"/>
      <c r="HT337" s="15"/>
      <c r="HU337" s="37"/>
    </row>
    <row r="338" spans="1:231" s="25" customFormat="1" x14ac:dyDescent="0.25">
      <c r="A338" s="157" t="s">
        <v>880</v>
      </c>
      <c r="B338" s="25" t="s">
        <v>812</v>
      </c>
      <c r="C338" s="158" t="s">
        <v>53</v>
      </c>
      <c r="D338" s="159"/>
      <c r="E338" s="159"/>
      <c r="F338" s="160" t="s">
        <v>70</v>
      </c>
      <c r="G338" s="25" t="s">
        <v>35</v>
      </c>
      <c r="H338" s="24">
        <v>43991</v>
      </c>
      <c r="J338" s="20"/>
      <c r="K338" s="21">
        <v>2650</v>
      </c>
      <c r="L338" s="22" t="s">
        <v>42</v>
      </c>
      <c r="M338" s="23"/>
      <c r="N338" s="24"/>
      <c r="O338" s="32">
        <v>600</v>
      </c>
      <c r="P338" s="25" t="s">
        <v>63</v>
      </c>
      <c r="Q338" s="23"/>
      <c r="R338" s="26"/>
      <c r="S338" s="27"/>
      <c r="T338" s="28"/>
      <c r="U338" s="23"/>
      <c r="W338" s="27"/>
      <c r="X338" s="28"/>
      <c r="Y338" s="23"/>
      <c r="AA338" s="27"/>
      <c r="AB338" s="28"/>
      <c r="AC338" s="23"/>
      <c r="AE338" s="22"/>
      <c r="AF338" s="27"/>
      <c r="AG338" s="29">
        <f t="shared" si="10"/>
        <v>600</v>
      </c>
      <c r="AH338" s="22">
        <f t="shared" si="11"/>
        <v>2050</v>
      </c>
      <c r="AI338" s="30" t="s">
        <v>34</v>
      </c>
      <c r="AJ338" s="25" t="s">
        <v>152</v>
      </c>
      <c r="AK338" s="25" t="s">
        <v>35</v>
      </c>
      <c r="AL338" s="25" t="s">
        <v>73</v>
      </c>
      <c r="AM338" s="25" t="s">
        <v>221</v>
      </c>
    </row>
    <row r="339" spans="1:231" x14ac:dyDescent="0.25">
      <c r="A339" s="157" t="s">
        <v>881</v>
      </c>
      <c r="B339" s="25" t="s">
        <v>812</v>
      </c>
      <c r="C339" s="158" t="s">
        <v>53</v>
      </c>
      <c r="D339" s="159"/>
      <c r="E339" s="159"/>
      <c r="F339" s="160" t="s">
        <v>70</v>
      </c>
      <c r="G339" s="25" t="s">
        <v>35</v>
      </c>
      <c r="H339" s="24">
        <v>43999</v>
      </c>
      <c r="I339" s="25"/>
      <c r="J339" s="20"/>
      <c r="K339" s="21">
        <v>2650</v>
      </c>
      <c r="L339" s="22" t="s">
        <v>42</v>
      </c>
      <c r="M339" s="23"/>
      <c r="N339" s="24"/>
      <c r="O339" s="32">
        <v>700</v>
      </c>
      <c r="P339" s="25" t="s">
        <v>63</v>
      </c>
      <c r="Q339" s="23"/>
      <c r="R339" s="26"/>
      <c r="S339" s="27">
        <v>950</v>
      </c>
      <c r="T339" s="28"/>
      <c r="U339" s="23"/>
      <c r="V339" s="25"/>
      <c r="W339" s="27"/>
      <c r="X339" s="28"/>
      <c r="Y339" s="23"/>
      <c r="Z339" s="25"/>
      <c r="AB339" s="28"/>
      <c r="AC339" s="23"/>
      <c r="AD339" s="25"/>
      <c r="AE339" s="22"/>
      <c r="AF339" s="27"/>
      <c r="AG339" s="29">
        <f t="shared" si="10"/>
        <v>1650</v>
      </c>
      <c r="AH339" s="22">
        <f t="shared" si="11"/>
        <v>1000</v>
      </c>
      <c r="AI339" s="30" t="s">
        <v>34</v>
      </c>
      <c r="AJ339" s="25" t="s">
        <v>152</v>
      </c>
      <c r="AK339" s="25" t="s">
        <v>35</v>
      </c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25"/>
      <c r="BP339" s="25"/>
      <c r="BQ339" s="25"/>
      <c r="BR339" s="25"/>
      <c r="BS339" s="25"/>
      <c r="BT339" s="25"/>
      <c r="BU339" s="25"/>
      <c r="BV339" s="25"/>
      <c r="BW339" s="25"/>
      <c r="BX339" s="25"/>
      <c r="BY339" s="25"/>
      <c r="BZ339" s="25"/>
      <c r="CA339" s="25"/>
      <c r="CB339" s="25"/>
      <c r="CC339" s="25"/>
      <c r="CD339" s="25"/>
      <c r="CE339" s="25"/>
      <c r="CF339" s="25"/>
      <c r="CG339" s="25"/>
      <c r="CH339" s="25"/>
      <c r="CI339" s="25"/>
      <c r="CJ339" s="25"/>
      <c r="CK339" s="25"/>
      <c r="CL339" s="25"/>
      <c r="CM339" s="25"/>
      <c r="CN339" s="25"/>
      <c r="CO339" s="25"/>
      <c r="CP339" s="25"/>
      <c r="CQ339" s="25"/>
      <c r="CR339" s="25"/>
      <c r="CS339" s="25"/>
      <c r="CT339" s="25"/>
      <c r="CU339" s="25"/>
      <c r="CV339" s="25"/>
      <c r="CW339" s="25"/>
      <c r="CX339" s="25"/>
      <c r="CY339" s="25"/>
      <c r="CZ339" s="25"/>
      <c r="DA339" s="25"/>
      <c r="DB339" s="25"/>
      <c r="DC339" s="25"/>
      <c r="DD339" s="25"/>
      <c r="DE339" s="25"/>
      <c r="DF339" s="25"/>
      <c r="DG339" s="25"/>
      <c r="DH339" s="25"/>
      <c r="DI339" s="25"/>
      <c r="DJ339" s="25"/>
      <c r="DK339" s="25"/>
      <c r="DL339" s="25"/>
      <c r="DM339" s="25"/>
      <c r="DN339" s="25"/>
      <c r="DO339" s="25"/>
      <c r="DP339" s="25"/>
      <c r="DQ339" s="25"/>
      <c r="DR339" s="25"/>
      <c r="DS339" s="25"/>
      <c r="DT339" s="25"/>
      <c r="DU339" s="25"/>
      <c r="DV339" s="25"/>
      <c r="DW339" s="25"/>
      <c r="DX339" s="25"/>
      <c r="DY339" s="25"/>
      <c r="DZ339" s="25"/>
      <c r="EA339" s="25"/>
      <c r="EB339" s="25"/>
      <c r="EC339" s="25"/>
      <c r="ED339" s="25"/>
      <c r="EE339" s="25"/>
      <c r="EF339" s="25"/>
      <c r="EG339" s="25"/>
      <c r="EH339" s="25"/>
      <c r="EI339" s="25"/>
      <c r="EJ339" s="25"/>
      <c r="EK339" s="25"/>
      <c r="EL339" s="25"/>
      <c r="EM339" s="25"/>
      <c r="EN339" s="25"/>
      <c r="EO339" s="25"/>
      <c r="EP339" s="25"/>
      <c r="EQ339" s="25"/>
      <c r="ER339" s="25"/>
      <c r="ES339" s="25"/>
      <c r="ET339" s="25"/>
      <c r="EU339" s="25"/>
      <c r="EV339" s="25"/>
      <c r="EW339" s="25"/>
      <c r="EX339" s="25"/>
      <c r="EY339" s="25"/>
      <c r="EZ339" s="25"/>
      <c r="FA339" s="25"/>
      <c r="FB339" s="25"/>
      <c r="FC339" s="25"/>
      <c r="FD339" s="25"/>
      <c r="FE339" s="25"/>
      <c r="FF339" s="25"/>
      <c r="FG339" s="25"/>
      <c r="FH339" s="25"/>
      <c r="FI339" s="25"/>
      <c r="FJ339" s="25"/>
      <c r="FK339" s="25"/>
      <c r="FL339" s="25"/>
      <c r="FM339" s="25"/>
      <c r="FN339" s="25"/>
      <c r="FO339" s="25"/>
      <c r="FP339" s="25"/>
      <c r="FQ339" s="25"/>
      <c r="FR339" s="25"/>
      <c r="FS339" s="25"/>
      <c r="FT339" s="25"/>
      <c r="FU339" s="25"/>
      <c r="FV339" s="25"/>
      <c r="FW339" s="25"/>
      <c r="FX339" s="25"/>
      <c r="FY339" s="25"/>
      <c r="FZ339" s="25"/>
      <c r="GA339" s="25"/>
      <c r="GB339" s="25"/>
      <c r="GC339" s="25"/>
      <c r="GD339" s="25"/>
      <c r="GE339" s="25"/>
      <c r="GF339" s="25"/>
      <c r="GG339" s="25"/>
      <c r="GH339" s="25"/>
      <c r="GI339" s="25"/>
      <c r="GJ339" s="25"/>
      <c r="GK339" s="25"/>
      <c r="GL339" s="25"/>
      <c r="GM339" s="25"/>
      <c r="GN339" s="25"/>
      <c r="GO339" s="25"/>
      <c r="GP339" s="25"/>
      <c r="GQ339" s="25"/>
      <c r="GR339" s="25"/>
      <c r="GS339" s="25"/>
      <c r="GT339" s="25"/>
      <c r="GU339" s="25"/>
      <c r="GV339" s="25"/>
      <c r="GW339" s="25"/>
      <c r="GX339" s="25"/>
      <c r="GY339" s="25"/>
      <c r="GZ339" s="25"/>
      <c r="HA339" s="25"/>
      <c r="HB339" s="25"/>
      <c r="HC339" s="25"/>
      <c r="HD339" s="25"/>
      <c r="HE339" s="25"/>
      <c r="HF339" s="25"/>
      <c r="HG339" s="25"/>
      <c r="HH339" s="25"/>
      <c r="HI339" s="25"/>
      <c r="HJ339" s="25"/>
      <c r="HK339" s="25"/>
      <c r="HL339" s="25"/>
      <c r="HM339" s="25"/>
      <c r="HN339" s="25"/>
      <c r="HO339" s="25"/>
      <c r="HP339" s="25"/>
      <c r="HQ339" s="25"/>
      <c r="HR339" s="25"/>
      <c r="HS339" s="25"/>
      <c r="HT339" s="25"/>
      <c r="HU339" s="25"/>
      <c r="HV339" s="25"/>
      <c r="HW339" s="25"/>
    </row>
    <row r="340" spans="1:231" x14ac:dyDescent="0.25">
      <c r="A340" s="157" t="s">
        <v>882</v>
      </c>
      <c r="B340" s="25" t="s">
        <v>812</v>
      </c>
      <c r="C340" s="158" t="s">
        <v>53</v>
      </c>
      <c r="D340" s="159"/>
      <c r="E340" s="159"/>
      <c r="F340" s="160" t="s">
        <v>70</v>
      </c>
      <c r="G340" s="25"/>
      <c r="H340" s="24">
        <v>43999</v>
      </c>
      <c r="I340" s="25"/>
      <c r="J340" s="20"/>
      <c r="K340" s="21">
        <v>2650</v>
      </c>
      <c r="L340" s="22" t="s">
        <v>42</v>
      </c>
      <c r="M340" s="23"/>
      <c r="N340" s="24"/>
      <c r="O340" s="32">
        <v>700</v>
      </c>
      <c r="P340" s="25" t="s">
        <v>63</v>
      </c>
      <c r="Q340" s="23"/>
      <c r="R340" s="26"/>
      <c r="S340" s="27">
        <v>950</v>
      </c>
      <c r="T340" s="28"/>
      <c r="U340" s="23"/>
      <c r="V340" s="25"/>
      <c r="W340" s="27"/>
      <c r="X340" s="28"/>
      <c r="Y340" s="23"/>
      <c r="Z340" s="25"/>
      <c r="AB340" s="28"/>
      <c r="AC340" s="23"/>
      <c r="AD340" s="25"/>
      <c r="AE340" s="22"/>
      <c r="AF340" s="27"/>
      <c r="AG340" s="29">
        <f t="shared" si="10"/>
        <v>1650</v>
      </c>
      <c r="AH340" s="22">
        <f t="shared" si="11"/>
        <v>1000</v>
      </c>
      <c r="AI340" s="30" t="s">
        <v>34</v>
      </c>
      <c r="AJ340" s="25" t="s">
        <v>74</v>
      </c>
      <c r="AK340" s="25" t="s">
        <v>56</v>
      </c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25"/>
      <c r="BP340" s="25"/>
      <c r="BQ340" s="25"/>
      <c r="BR340" s="25"/>
      <c r="BS340" s="25"/>
      <c r="BT340" s="25"/>
      <c r="BU340" s="25"/>
      <c r="BV340" s="25"/>
      <c r="BW340" s="25"/>
      <c r="BX340" s="25"/>
      <c r="BY340" s="25"/>
      <c r="BZ340" s="25"/>
      <c r="CA340" s="25"/>
      <c r="CB340" s="25"/>
      <c r="CC340" s="25"/>
      <c r="CD340" s="25"/>
      <c r="CE340" s="25"/>
      <c r="CF340" s="25"/>
      <c r="CG340" s="25"/>
      <c r="CH340" s="25"/>
      <c r="CI340" s="25"/>
      <c r="CJ340" s="25"/>
      <c r="CK340" s="25"/>
      <c r="CL340" s="25"/>
      <c r="CM340" s="25"/>
      <c r="CN340" s="25"/>
      <c r="CO340" s="25"/>
      <c r="CP340" s="25"/>
      <c r="CQ340" s="25"/>
      <c r="CR340" s="25"/>
      <c r="CS340" s="25"/>
      <c r="CT340" s="25"/>
      <c r="CU340" s="25"/>
      <c r="CV340" s="25"/>
      <c r="CW340" s="25"/>
      <c r="CX340" s="25"/>
      <c r="CY340" s="25"/>
      <c r="CZ340" s="25"/>
      <c r="DA340" s="25"/>
      <c r="DB340" s="25"/>
      <c r="DC340" s="25"/>
      <c r="DD340" s="25"/>
      <c r="DE340" s="25"/>
      <c r="DF340" s="25"/>
      <c r="DG340" s="25"/>
      <c r="DH340" s="25"/>
      <c r="DI340" s="25"/>
      <c r="DJ340" s="25"/>
      <c r="DK340" s="25"/>
      <c r="DL340" s="25"/>
      <c r="DM340" s="25"/>
      <c r="DN340" s="25"/>
      <c r="DO340" s="25"/>
      <c r="DP340" s="25"/>
      <c r="DQ340" s="25"/>
      <c r="DR340" s="25"/>
      <c r="DS340" s="25"/>
      <c r="DT340" s="25"/>
      <c r="DU340" s="25"/>
      <c r="DV340" s="25"/>
      <c r="DW340" s="25"/>
      <c r="DX340" s="25"/>
      <c r="DY340" s="25"/>
      <c r="DZ340" s="25"/>
      <c r="EA340" s="25"/>
      <c r="EB340" s="25"/>
      <c r="EC340" s="25"/>
      <c r="ED340" s="25"/>
      <c r="EE340" s="25"/>
      <c r="EF340" s="25"/>
      <c r="EG340" s="25"/>
      <c r="EH340" s="25"/>
      <c r="EI340" s="25"/>
      <c r="EJ340" s="25"/>
      <c r="EK340" s="25"/>
      <c r="EL340" s="25"/>
      <c r="EM340" s="25"/>
      <c r="EN340" s="25"/>
      <c r="EO340" s="25"/>
      <c r="EP340" s="25"/>
      <c r="EQ340" s="25"/>
      <c r="ER340" s="25"/>
      <c r="ES340" s="25"/>
      <c r="ET340" s="25"/>
      <c r="EU340" s="25"/>
      <c r="EV340" s="25"/>
      <c r="EW340" s="25"/>
      <c r="EX340" s="25"/>
      <c r="EY340" s="25"/>
      <c r="EZ340" s="25"/>
      <c r="FA340" s="25"/>
      <c r="FB340" s="25"/>
      <c r="FC340" s="25"/>
      <c r="FD340" s="25"/>
      <c r="FE340" s="25"/>
      <c r="FF340" s="25"/>
      <c r="FG340" s="25"/>
      <c r="FH340" s="25"/>
      <c r="FI340" s="25"/>
      <c r="FJ340" s="25"/>
      <c r="FK340" s="25"/>
      <c r="FL340" s="25"/>
      <c r="FM340" s="25"/>
      <c r="FN340" s="25"/>
      <c r="FO340" s="25"/>
      <c r="FP340" s="25"/>
      <c r="FQ340" s="25"/>
      <c r="FR340" s="25"/>
      <c r="FS340" s="25"/>
      <c r="FT340" s="25"/>
      <c r="FU340" s="25"/>
      <c r="FV340" s="25"/>
      <c r="FW340" s="25"/>
      <c r="FX340" s="25"/>
      <c r="FY340" s="25"/>
      <c r="FZ340" s="25"/>
      <c r="GA340" s="25"/>
      <c r="GB340" s="25"/>
      <c r="GC340" s="25"/>
      <c r="GD340" s="25"/>
      <c r="GE340" s="25"/>
      <c r="GF340" s="25"/>
      <c r="GG340" s="25"/>
      <c r="GH340" s="25"/>
      <c r="GI340" s="25"/>
      <c r="GJ340" s="25"/>
      <c r="GK340" s="25"/>
      <c r="GL340" s="25"/>
      <c r="GM340" s="25"/>
      <c r="GN340" s="25"/>
      <c r="GO340" s="25"/>
      <c r="GP340" s="25"/>
      <c r="GQ340" s="25"/>
      <c r="GR340" s="25"/>
      <c r="GS340" s="25"/>
      <c r="GT340" s="25"/>
      <c r="GU340" s="25"/>
      <c r="GV340" s="25"/>
      <c r="GW340" s="25"/>
      <c r="GX340" s="25"/>
      <c r="GY340" s="25"/>
      <c r="GZ340" s="25"/>
      <c r="HA340" s="25"/>
      <c r="HB340" s="25"/>
      <c r="HC340" s="25"/>
      <c r="HD340" s="25"/>
      <c r="HE340" s="25"/>
      <c r="HF340" s="25"/>
      <c r="HG340" s="25"/>
      <c r="HH340" s="25"/>
      <c r="HI340" s="25"/>
      <c r="HJ340" s="25"/>
      <c r="HK340" s="25"/>
      <c r="HL340" s="25"/>
      <c r="HM340" s="25"/>
      <c r="HN340" s="25"/>
      <c r="HO340" s="25"/>
      <c r="HP340" s="25"/>
      <c r="HQ340" s="25"/>
      <c r="HR340" s="25"/>
      <c r="HS340" s="25"/>
      <c r="HT340" s="25"/>
      <c r="HU340" s="25"/>
      <c r="HV340" s="25"/>
      <c r="HW340" s="25"/>
    </row>
    <row r="341" spans="1:231" x14ac:dyDescent="0.25">
      <c r="A341" s="157" t="s">
        <v>883</v>
      </c>
      <c r="B341" s="25" t="s">
        <v>812</v>
      </c>
      <c r="C341" s="158" t="s">
        <v>28</v>
      </c>
      <c r="D341" s="159">
        <v>97</v>
      </c>
      <c r="E341" s="160"/>
      <c r="F341" s="160" t="s">
        <v>70</v>
      </c>
      <c r="G341" s="25"/>
      <c r="H341" s="24">
        <v>44007</v>
      </c>
      <c r="I341" s="25"/>
      <c r="J341" s="20"/>
      <c r="K341" s="21">
        <v>2650</v>
      </c>
      <c r="L341" s="22" t="s">
        <v>32</v>
      </c>
      <c r="M341" s="23"/>
      <c r="N341" s="24"/>
      <c r="O341" s="22">
        <v>500</v>
      </c>
      <c r="P341" s="25"/>
      <c r="Q341" s="23"/>
      <c r="R341" s="26"/>
      <c r="S341" s="27">
        <v>1300</v>
      </c>
      <c r="T341" s="28"/>
      <c r="U341" s="23"/>
      <c r="V341" s="25"/>
      <c r="W341" s="27"/>
      <c r="X341" s="28"/>
      <c r="Y341" s="23"/>
      <c r="Z341" s="25"/>
      <c r="AB341" s="28"/>
      <c r="AC341" s="23"/>
      <c r="AD341" s="25"/>
      <c r="AE341" s="22"/>
      <c r="AF341" s="27"/>
      <c r="AG341" s="29">
        <f t="shared" si="10"/>
        <v>1800</v>
      </c>
      <c r="AH341" s="22">
        <f t="shared" si="11"/>
        <v>850</v>
      </c>
      <c r="AI341" s="30" t="s">
        <v>34</v>
      </c>
      <c r="AJ341" s="25" t="s">
        <v>604</v>
      </c>
      <c r="AK341" s="25" t="s">
        <v>884</v>
      </c>
      <c r="AL341" s="25" t="s">
        <v>66</v>
      </c>
      <c r="AM341" s="25" t="s">
        <v>885</v>
      </c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25"/>
      <c r="BP341" s="25"/>
      <c r="BQ341" s="25"/>
      <c r="BR341" s="25"/>
      <c r="BS341" s="25"/>
      <c r="BT341" s="25"/>
      <c r="BU341" s="25"/>
      <c r="BV341" s="25"/>
      <c r="BW341" s="25"/>
      <c r="BX341" s="25"/>
      <c r="BY341" s="25"/>
      <c r="BZ341" s="25"/>
      <c r="CA341" s="25"/>
      <c r="CB341" s="25"/>
      <c r="CC341" s="25"/>
      <c r="CD341" s="25"/>
      <c r="CE341" s="25"/>
      <c r="CF341" s="25"/>
      <c r="CG341" s="25"/>
      <c r="CH341" s="25"/>
      <c r="CI341" s="25"/>
      <c r="CJ341" s="25"/>
      <c r="CK341" s="25"/>
      <c r="CL341" s="25"/>
      <c r="CM341" s="25"/>
      <c r="CN341" s="25"/>
      <c r="CO341" s="25"/>
      <c r="CP341" s="25"/>
      <c r="CQ341" s="25"/>
      <c r="CR341" s="25"/>
      <c r="CS341" s="25"/>
      <c r="CT341" s="25"/>
      <c r="CU341" s="25"/>
      <c r="CV341" s="25"/>
      <c r="CW341" s="25"/>
      <c r="CX341" s="25"/>
      <c r="CY341" s="25"/>
      <c r="CZ341" s="25"/>
      <c r="DA341" s="25"/>
      <c r="DB341" s="25"/>
      <c r="DC341" s="25"/>
      <c r="DD341" s="25"/>
      <c r="DE341" s="25"/>
      <c r="DF341" s="25"/>
      <c r="DG341" s="25"/>
      <c r="DH341" s="25"/>
      <c r="DI341" s="25"/>
      <c r="DJ341" s="25"/>
      <c r="DK341" s="25"/>
      <c r="DL341" s="25"/>
      <c r="DM341" s="25"/>
      <c r="DN341" s="25"/>
      <c r="DO341" s="25"/>
      <c r="DP341" s="25"/>
      <c r="DQ341" s="25"/>
      <c r="DR341" s="25"/>
      <c r="DS341" s="25"/>
      <c r="DT341" s="25"/>
      <c r="DU341" s="25"/>
      <c r="DV341" s="25"/>
      <c r="DW341" s="25"/>
      <c r="DX341" s="25"/>
      <c r="DY341" s="25"/>
      <c r="DZ341" s="25"/>
      <c r="EA341" s="25"/>
      <c r="EB341" s="25"/>
      <c r="EC341" s="25"/>
      <c r="ED341" s="25"/>
      <c r="EE341" s="25"/>
      <c r="EF341" s="25"/>
      <c r="EG341" s="25"/>
      <c r="EH341" s="25"/>
      <c r="EI341" s="25"/>
      <c r="EJ341" s="25"/>
      <c r="EK341" s="25"/>
      <c r="EL341" s="25"/>
      <c r="EM341" s="25"/>
      <c r="EN341" s="25"/>
      <c r="EO341" s="25"/>
      <c r="EP341" s="25"/>
      <c r="EQ341" s="25"/>
      <c r="ER341" s="25"/>
      <c r="ES341" s="25"/>
      <c r="ET341" s="25"/>
      <c r="EU341" s="25"/>
      <c r="EV341" s="25"/>
      <c r="EW341" s="25"/>
      <c r="EX341" s="25"/>
      <c r="EY341" s="25"/>
      <c r="EZ341" s="25"/>
      <c r="FA341" s="25"/>
      <c r="FB341" s="25"/>
      <c r="FC341" s="25"/>
      <c r="FD341" s="25"/>
      <c r="FE341" s="25"/>
      <c r="FF341" s="25"/>
      <c r="FG341" s="25"/>
      <c r="FH341" s="25"/>
      <c r="FI341" s="25"/>
      <c r="FJ341" s="25"/>
      <c r="FK341" s="25"/>
      <c r="FL341" s="25"/>
      <c r="FM341" s="25"/>
      <c r="FN341" s="25"/>
      <c r="FO341" s="25"/>
      <c r="FP341" s="25"/>
      <c r="FQ341" s="25"/>
      <c r="FR341" s="25"/>
      <c r="FS341" s="25"/>
      <c r="FT341" s="25"/>
      <c r="FU341" s="25"/>
      <c r="FV341" s="25"/>
      <c r="FW341" s="25"/>
      <c r="FX341" s="25"/>
      <c r="FY341" s="25"/>
      <c r="FZ341" s="25"/>
      <c r="GA341" s="25"/>
      <c r="GB341" s="25"/>
      <c r="GC341" s="25"/>
      <c r="GD341" s="25"/>
      <c r="GE341" s="25"/>
      <c r="GF341" s="25"/>
      <c r="GG341" s="25"/>
      <c r="GH341" s="25"/>
      <c r="GI341" s="25"/>
      <c r="GJ341" s="25"/>
      <c r="GK341" s="25"/>
      <c r="GL341" s="25"/>
      <c r="GM341" s="25"/>
      <c r="GN341" s="25"/>
      <c r="GO341" s="25"/>
      <c r="GP341" s="25"/>
      <c r="GQ341" s="25"/>
      <c r="GR341" s="25"/>
      <c r="GS341" s="25"/>
      <c r="GT341" s="25"/>
      <c r="GU341" s="25"/>
      <c r="GV341" s="25"/>
      <c r="GW341" s="25"/>
      <c r="GX341" s="25"/>
      <c r="GY341" s="25"/>
      <c r="GZ341" s="25"/>
      <c r="HA341" s="25"/>
      <c r="HB341" s="25"/>
      <c r="HC341" s="25"/>
      <c r="HD341" s="25"/>
      <c r="HE341" s="25"/>
      <c r="HF341" s="25"/>
      <c r="HG341" s="25"/>
      <c r="HH341" s="25"/>
      <c r="HI341" s="25"/>
      <c r="HJ341" s="25"/>
      <c r="HK341" s="25"/>
      <c r="HL341" s="25"/>
      <c r="HM341" s="25"/>
      <c r="HN341" s="25"/>
      <c r="HO341" s="25"/>
      <c r="HP341" s="25"/>
      <c r="HQ341" s="25"/>
      <c r="HR341" s="25"/>
      <c r="HS341" s="25"/>
      <c r="HT341" s="25"/>
      <c r="HU341" s="25"/>
      <c r="HV341" s="25"/>
      <c r="HW341" s="25"/>
    </row>
    <row r="342" spans="1:231" s="25" customFormat="1" x14ac:dyDescent="0.25">
      <c r="A342" s="153" t="s">
        <v>886</v>
      </c>
      <c r="B342" s="52" t="s">
        <v>887</v>
      </c>
      <c r="C342" s="154" t="s">
        <v>53</v>
      </c>
      <c r="D342" s="155"/>
      <c r="E342" s="156" t="s">
        <v>29</v>
      </c>
      <c r="F342" s="156" t="s">
        <v>70</v>
      </c>
      <c r="G342" s="31" t="s">
        <v>888</v>
      </c>
      <c r="H342" s="24">
        <v>43865</v>
      </c>
      <c r="J342" s="20"/>
      <c r="K342" s="21">
        <v>3050</v>
      </c>
      <c r="L342" s="32" t="s">
        <v>42</v>
      </c>
      <c r="M342" s="33">
        <v>5</v>
      </c>
      <c r="N342" s="19">
        <v>43921</v>
      </c>
      <c r="O342" s="32">
        <v>500</v>
      </c>
      <c r="P342" s="15" t="s">
        <v>728</v>
      </c>
      <c r="Q342" s="33">
        <v>734</v>
      </c>
      <c r="R342" s="34">
        <v>43966</v>
      </c>
      <c r="S342" s="35">
        <v>1500</v>
      </c>
      <c r="T342" s="28"/>
      <c r="U342" s="23"/>
      <c r="W342" s="27"/>
      <c r="X342" s="28"/>
      <c r="Y342" s="23"/>
      <c r="AA342" s="27"/>
      <c r="AB342" s="28"/>
      <c r="AC342" s="23"/>
      <c r="AE342" s="22"/>
      <c r="AF342" s="27"/>
      <c r="AG342" s="29">
        <f t="shared" si="10"/>
        <v>2000</v>
      </c>
      <c r="AH342" s="22">
        <f t="shared" si="11"/>
        <v>650</v>
      </c>
      <c r="AI342" s="36" t="s">
        <v>34</v>
      </c>
      <c r="AJ342" s="37" t="s">
        <v>64</v>
      </c>
      <c r="AK342" s="37" t="s">
        <v>74</v>
      </c>
      <c r="AL342" s="37" t="s">
        <v>56</v>
      </c>
      <c r="AM342" s="37" t="s">
        <v>889</v>
      </c>
      <c r="AN342" s="37" t="s">
        <v>890</v>
      </c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  <c r="BM342" s="37"/>
      <c r="BN342" s="37"/>
      <c r="BO342" s="37"/>
      <c r="BP342" s="37"/>
      <c r="BQ342" s="37"/>
      <c r="BR342" s="37"/>
      <c r="BS342" s="37"/>
      <c r="BT342" s="37"/>
      <c r="BU342" s="37"/>
      <c r="BV342" s="37"/>
      <c r="BW342" s="37"/>
      <c r="BX342" s="37"/>
      <c r="BY342" s="37"/>
      <c r="BZ342" s="37"/>
      <c r="CA342" s="37"/>
      <c r="CB342" s="37"/>
      <c r="CC342" s="37"/>
      <c r="CD342" s="37"/>
      <c r="CE342" s="37"/>
      <c r="CF342" s="37"/>
      <c r="CG342" s="37"/>
      <c r="CH342" s="37"/>
      <c r="CI342" s="37"/>
      <c r="CJ342" s="37"/>
      <c r="CK342" s="37"/>
      <c r="CL342" s="37"/>
      <c r="CM342" s="37"/>
      <c r="CN342" s="37"/>
      <c r="CO342" s="37"/>
      <c r="CP342" s="37"/>
      <c r="CQ342" s="37"/>
      <c r="CR342" s="37"/>
      <c r="CS342" s="37"/>
      <c r="CT342" s="37"/>
      <c r="CU342" s="37"/>
      <c r="CV342" s="37"/>
      <c r="CW342" s="37"/>
      <c r="CX342" s="37"/>
      <c r="CY342" s="37"/>
      <c r="CZ342" s="37"/>
      <c r="DA342" s="37"/>
      <c r="DB342" s="37"/>
      <c r="DC342" s="37"/>
      <c r="DD342" s="37"/>
      <c r="DE342" s="37"/>
      <c r="DF342" s="37"/>
      <c r="DG342" s="37"/>
      <c r="DH342" s="37"/>
      <c r="DI342" s="37"/>
      <c r="DJ342" s="37"/>
      <c r="DK342" s="37"/>
      <c r="DL342" s="37"/>
      <c r="DM342" s="37"/>
      <c r="DN342" s="37"/>
      <c r="DO342" s="37"/>
      <c r="DP342" s="37"/>
      <c r="DQ342" s="37"/>
      <c r="DR342" s="37"/>
      <c r="DS342" s="37"/>
      <c r="DT342" s="37"/>
      <c r="DU342" s="37"/>
      <c r="DV342" s="37"/>
      <c r="DW342" s="37"/>
      <c r="DX342" s="37"/>
      <c r="DY342" s="37"/>
      <c r="DZ342" s="37"/>
      <c r="EA342" s="37"/>
      <c r="EB342" s="38"/>
      <c r="EC342" s="38"/>
      <c r="ED342" s="38"/>
      <c r="EE342" s="38"/>
      <c r="EF342" s="38"/>
      <c r="EG342" s="38"/>
      <c r="EH342" s="38"/>
      <c r="EI342" s="38"/>
      <c r="EJ342" s="38"/>
      <c r="EK342" s="38"/>
      <c r="EL342" s="38"/>
      <c r="EM342" s="38"/>
      <c r="EN342" s="38"/>
      <c r="EO342" s="38"/>
      <c r="EP342" s="38"/>
      <c r="EQ342" s="38"/>
      <c r="ER342" s="38"/>
      <c r="ES342" s="38"/>
      <c r="ET342" s="38"/>
      <c r="EU342" s="38"/>
      <c r="EV342" s="38"/>
      <c r="EW342" s="38"/>
      <c r="EX342" s="38"/>
      <c r="EY342" s="38"/>
      <c r="EZ342" s="38"/>
      <c r="FA342" s="38"/>
      <c r="FB342" s="38"/>
      <c r="FC342" s="38"/>
      <c r="FD342" s="38"/>
      <c r="FE342" s="38"/>
      <c r="FF342" s="38"/>
      <c r="FG342" s="38"/>
      <c r="FH342" s="38"/>
      <c r="FI342" s="38"/>
      <c r="FJ342" s="38"/>
      <c r="FK342" s="38"/>
      <c r="FL342" s="38"/>
      <c r="FM342" s="38"/>
      <c r="FN342" s="38"/>
      <c r="FO342" s="38"/>
      <c r="FP342" s="38"/>
      <c r="FQ342" s="38"/>
      <c r="FR342" s="38"/>
      <c r="FS342" s="38"/>
      <c r="FT342" s="38"/>
      <c r="FU342" s="38"/>
      <c r="FV342" s="38"/>
      <c r="FW342" s="38"/>
      <c r="FX342" s="38"/>
      <c r="FY342" s="38"/>
      <c r="FZ342" s="38"/>
      <c r="GA342" s="38"/>
      <c r="GB342" s="38"/>
      <c r="GC342" s="38"/>
      <c r="GD342" s="38"/>
      <c r="GE342" s="38"/>
      <c r="GF342" s="38"/>
      <c r="GG342" s="38"/>
      <c r="GH342" s="38"/>
      <c r="GI342" s="38"/>
      <c r="GJ342" s="38"/>
      <c r="GK342" s="38"/>
      <c r="GL342" s="38"/>
      <c r="GM342" s="38"/>
      <c r="GN342" s="38"/>
      <c r="GO342" s="38"/>
      <c r="GP342" s="38"/>
      <c r="GQ342" s="38"/>
      <c r="GR342" s="38"/>
      <c r="GS342" s="38"/>
      <c r="GT342" s="38"/>
      <c r="GU342" s="38"/>
      <c r="GV342" s="38"/>
      <c r="GW342" s="38"/>
      <c r="GX342" s="38"/>
      <c r="GY342" s="38"/>
      <c r="GZ342" s="38"/>
      <c r="HA342" s="38"/>
      <c r="HB342" s="38"/>
      <c r="HC342" s="38"/>
      <c r="HD342" s="38"/>
      <c r="HE342" s="38"/>
      <c r="HF342" s="38"/>
      <c r="HG342" s="38"/>
      <c r="HH342" s="38"/>
      <c r="HI342" s="38"/>
      <c r="HJ342" s="38"/>
      <c r="HK342" s="38"/>
      <c r="HL342" s="38"/>
      <c r="HM342" s="38"/>
      <c r="HN342" s="38"/>
      <c r="HO342" s="38"/>
      <c r="HP342" s="38"/>
      <c r="HQ342" s="38"/>
      <c r="HR342" s="38"/>
      <c r="HS342" s="38"/>
      <c r="HT342" s="38"/>
    </row>
    <row r="343" spans="1:231" s="15" customFormat="1" x14ac:dyDescent="0.25">
      <c r="A343" s="157" t="s">
        <v>891</v>
      </c>
      <c r="B343" s="25" t="s">
        <v>892</v>
      </c>
      <c r="C343" s="158" t="s">
        <v>53</v>
      </c>
      <c r="D343" s="159" t="s">
        <v>893</v>
      </c>
      <c r="E343" s="158"/>
      <c r="F343" s="160" t="s">
        <v>70</v>
      </c>
      <c r="G343" s="25"/>
      <c r="H343" s="24">
        <v>43980</v>
      </c>
      <c r="I343" s="25"/>
      <c r="J343" s="20"/>
      <c r="K343" s="21">
        <v>2650</v>
      </c>
      <c r="L343" s="22" t="s">
        <v>120</v>
      </c>
      <c r="M343" s="23"/>
      <c r="N343" s="24"/>
      <c r="O343" s="22">
        <v>500</v>
      </c>
      <c r="P343" s="25" t="s">
        <v>728</v>
      </c>
      <c r="Q343" s="23"/>
      <c r="R343" s="26"/>
      <c r="S343" s="27">
        <v>1350</v>
      </c>
      <c r="T343" s="28"/>
      <c r="U343" s="23"/>
      <c r="V343" s="25"/>
      <c r="W343" s="27"/>
      <c r="X343" s="28"/>
      <c r="Y343" s="23"/>
      <c r="Z343" s="25"/>
      <c r="AA343" s="27"/>
      <c r="AB343" s="28"/>
      <c r="AC343" s="23"/>
      <c r="AD343" s="25"/>
      <c r="AE343" s="22"/>
      <c r="AF343" s="27"/>
      <c r="AG343" s="29">
        <f t="shared" si="10"/>
        <v>1850</v>
      </c>
      <c r="AH343" s="22">
        <f t="shared" si="11"/>
        <v>800</v>
      </c>
      <c r="AI343" s="30" t="s">
        <v>34</v>
      </c>
      <c r="AJ343" s="25" t="s">
        <v>56</v>
      </c>
      <c r="AK343" s="25" t="s">
        <v>174</v>
      </c>
      <c r="AL343" s="25" t="s">
        <v>894</v>
      </c>
      <c r="AM343" s="25" t="s">
        <v>606</v>
      </c>
      <c r="AN343" s="25" t="s">
        <v>64</v>
      </c>
      <c r="AO343" s="25" t="s">
        <v>73</v>
      </c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  <c r="BP343" s="25"/>
      <c r="BQ343" s="25"/>
      <c r="BR343" s="25"/>
      <c r="BS343" s="25"/>
      <c r="BT343" s="25"/>
      <c r="BU343" s="25"/>
      <c r="BV343" s="25"/>
      <c r="BW343" s="25"/>
      <c r="BX343" s="25"/>
      <c r="BY343" s="25"/>
      <c r="BZ343" s="25"/>
      <c r="CA343" s="25"/>
      <c r="CB343" s="25"/>
      <c r="CC343" s="25"/>
      <c r="CD343" s="25"/>
      <c r="CE343" s="25"/>
      <c r="CF343" s="25"/>
      <c r="CG343" s="25"/>
      <c r="CH343" s="25"/>
      <c r="CI343" s="25"/>
      <c r="CJ343" s="25"/>
      <c r="CK343" s="25"/>
      <c r="CL343" s="25"/>
      <c r="CM343" s="25"/>
      <c r="CN343" s="25"/>
      <c r="CO343" s="25"/>
      <c r="CP343" s="25"/>
      <c r="CQ343" s="25"/>
      <c r="CR343" s="25"/>
      <c r="CS343" s="25"/>
      <c r="CT343" s="25"/>
      <c r="CU343" s="25"/>
      <c r="CV343" s="25"/>
      <c r="CW343" s="25"/>
      <c r="CX343" s="25"/>
      <c r="CY343" s="25"/>
      <c r="CZ343" s="25"/>
      <c r="DA343" s="25"/>
      <c r="DB343" s="25"/>
      <c r="DC343" s="25"/>
      <c r="DD343" s="25"/>
      <c r="DE343" s="25"/>
      <c r="DF343" s="25"/>
      <c r="DG343" s="25"/>
      <c r="DH343" s="25"/>
      <c r="DI343" s="25"/>
      <c r="DJ343" s="25"/>
      <c r="DK343" s="25"/>
      <c r="DL343" s="25"/>
      <c r="DM343" s="25"/>
      <c r="DN343" s="25"/>
      <c r="DO343" s="25"/>
      <c r="DP343" s="25"/>
      <c r="DQ343" s="25"/>
      <c r="DR343" s="25"/>
      <c r="DS343" s="25"/>
      <c r="DT343" s="25"/>
      <c r="DU343" s="25"/>
      <c r="DV343" s="25"/>
      <c r="DW343" s="25"/>
      <c r="DX343" s="25"/>
      <c r="DY343" s="25"/>
      <c r="DZ343" s="25"/>
      <c r="EA343" s="25"/>
      <c r="EB343" s="25"/>
      <c r="EC343" s="25"/>
      <c r="ED343" s="25"/>
      <c r="EE343" s="25"/>
      <c r="EF343" s="25"/>
      <c r="EG343" s="25"/>
      <c r="EH343" s="25"/>
      <c r="EI343" s="25"/>
      <c r="EJ343" s="25"/>
      <c r="EK343" s="25"/>
      <c r="EL343" s="25"/>
      <c r="EM343" s="25"/>
      <c r="EN343" s="25"/>
      <c r="EO343" s="25"/>
      <c r="EP343" s="25"/>
      <c r="EQ343" s="25"/>
      <c r="ER343" s="25"/>
      <c r="ES343" s="25"/>
      <c r="ET343" s="25"/>
      <c r="EU343" s="25"/>
      <c r="EV343" s="25"/>
      <c r="EW343" s="25"/>
      <c r="EX343" s="25"/>
      <c r="EY343" s="25"/>
      <c r="EZ343" s="25"/>
      <c r="FA343" s="25"/>
      <c r="FB343" s="25"/>
      <c r="FC343" s="25"/>
      <c r="FD343" s="25"/>
      <c r="FE343" s="25"/>
      <c r="FF343" s="25"/>
      <c r="FG343" s="25"/>
      <c r="FH343" s="25"/>
      <c r="FI343" s="25"/>
      <c r="FJ343" s="25"/>
      <c r="FK343" s="25"/>
      <c r="FL343" s="25"/>
      <c r="FM343" s="25"/>
      <c r="FN343" s="25"/>
      <c r="FO343" s="25"/>
      <c r="FP343" s="25"/>
      <c r="FQ343" s="25"/>
      <c r="FR343" s="25"/>
      <c r="FS343" s="25"/>
      <c r="FT343" s="25"/>
      <c r="FU343" s="25"/>
      <c r="FV343" s="25"/>
      <c r="FW343" s="25"/>
      <c r="FX343" s="25"/>
      <c r="FY343" s="25"/>
      <c r="FZ343" s="25"/>
      <c r="GA343" s="25"/>
      <c r="GB343" s="25"/>
      <c r="GC343" s="25"/>
      <c r="GD343" s="25"/>
      <c r="GE343" s="25"/>
      <c r="GF343" s="25"/>
      <c r="GG343" s="25"/>
      <c r="GH343" s="25"/>
      <c r="GI343" s="25"/>
      <c r="GJ343" s="25"/>
      <c r="GK343" s="25"/>
      <c r="GL343" s="25"/>
      <c r="GM343" s="25"/>
      <c r="GN343" s="25"/>
      <c r="GO343" s="25"/>
      <c r="GP343" s="25"/>
      <c r="GQ343" s="25"/>
      <c r="GR343" s="25"/>
      <c r="GS343" s="25"/>
      <c r="GT343" s="25"/>
      <c r="GU343" s="25"/>
      <c r="GV343" s="25"/>
      <c r="GW343" s="25"/>
      <c r="GX343" s="25"/>
      <c r="GY343" s="25"/>
      <c r="GZ343" s="25"/>
      <c r="HA343" s="25"/>
      <c r="HB343" s="25"/>
      <c r="HC343" s="25"/>
      <c r="HD343" s="25"/>
      <c r="HE343" s="25"/>
      <c r="HF343" s="25"/>
      <c r="HG343" s="25"/>
      <c r="HH343" s="25"/>
      <c r="HI343" s="25"/>
      <c r="HJ343" s="25"/>
      <c r="HK343" s="25"/>
      <c r="HL343" s="25"/>
      <c r="HM343" s="25"/>
      <c r="HN343" s="25"/>
      <c r="HO343" s="25"/>
      <c r="HP343" s="25"/>
      <c r="HQ343" s="25"/>
      <c r="HR343" s="25"/>
      <c r="HS343" s="25"/>
      <c r="HT343" s="25"/>
      <c r="HU343" s="25"/>
      <c r="HV343" s="37"/>
      <c r="HW343" s="37"/>
    </row>
    <row r="344" spans="1:231" s="31" customFormat="1" x14ac:dyDescent="0.25">
      <c r="A344" s="157" t="s">
        <v>895</v>
      </c>
      <c r="B344" s="25" t="s">
        <v>892</v>
      </c>
      <c r="C344" s="158" t="s">
        <v>53</v>
      </c>
      <c r="D344" s="159" t="s">
        <v>896</v>
      </c>
      <c r="E344" s="159"/>
      <c r="F344" s="160" t="s">
        <v>70</v>
      </c>
      <c r="G344" s="25"/>
      <c r="H344" s="24">
        <v>43991</v>
      </c>
      <c r="I344" s="25"/>
      <c r="J344" s="20"/>
      <c r="K344" s="21">
        <v>2650</v>
      </c>
      <c r="L344" s="22"/>
      <c r="M344" s="23"/>
      <c r="N344" s="24"/>
      <c r="O344" s="22"/>
      <c r="P344" s="25" t="s">
        <v>220</v>
      </c>
      <c r="Q344" s="23"/>
      <c r="R344" s="26"/>
      <c r="S344" s="27">
        <v>900</v>
      </c>
      <c r="T344" s="28"/>
      <c r="U344" s="23"/>
      <c r="V344" s="25"/>
      <c r="W344" s="27"/>
      <c r="X344" s="28"/>
      <c r="Y344" s="23"/>
      <c r="Z344" s="25"/>
      <c r="AA344" s="27"/>
      <c r="AB344" s="28"/>
      <c r="AC344" s="23"/>
      <c r="AD344" s="25"/>
      <c r="AE344" s="22"/>
      <c r="AF344" s="27"/>
      <c r="AG344" s="29">
        <f t="shared" si="10"/>
        <v>900</v>
      </c>
      <c r="AH344" s="22">
        <f t="shared" si="11"/>
        <v>1750</v>
      </c>
      <c r="AI344" s="30" t="s">
        <v>34</v>
      </c>
      <c r="AJ344" s="25" t="s">
        <v>74</v>
      </c>
      <c r="AK344" s="25" t="s">
        <v>334</v>
      </c>
      <c r="AL344" s="25" t="s">
        <v>56</v>
      </c>
      <c r="AM344" s="25" t="s">
        <v>66</v>
      </c>
      <c r="AN344" s="25" t="s">
        <v>146</v>
      </c>
      <c r="AO344" s="25" t="s">
        <v>246</v>
      </c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25"/>
      <c r="BP344" s="25"/>
      <c r="BQ344" s="25"/>
      <c r="BR344" s="25"/>
      <c r="BS344" s="25"/>
      <c r="BT344" s="25"/>
      <c r="BU344" s="25"/>
      <c r="BV344" s="25"/>
      <c r="BW344" s="25"/>
      <c r="BX344" s="25"/>
      <c r="BY344" s="25"/>
      <c r="BZ344" s="25"/>
      <c r="CA344" s="25"/>
      <c r="CB344" s="25"/>
      <c r="CC344" s="25"/>
      <c r="CD344" s="25"/>
      <c r="CE344" s="25"/>
      <c r="CF344" s="25"/>
      <c r="CG344" s="25"/>
      <c r="CH344" s="25"/>
      <c r="CI344" s="25"/>
      <c r="CJ344" s="25"/>
      <c r="CK344" s="25"/>
      <c r="CL344" s="25"/>
      <c r="CM344" s="25"/>
      <c r="CN344" s="25"/>
      <c r="CO344" s="25"/>
      <c r="CP344" s="25"/>
      <c r="CQ344" s="25"/>
      <c r="CR344" s="25"/>
      <c r="CS344" s="25"/>
      <c r="CT344" s="25"/>
      <c r="CU344" s="25"/>
      <c r="CV344" s="25"/>
      <c r="CW344" s="25"/>
      <c r="CX344" s="25"/>
      <c r="CY344" s="25"/>
      <c r="CZ344" s="25"/>
      <c r="DA344" s="25"/>
      <c r="DB344" s="25"/>
      <c r="DC344" s="25"/>
      <c r="DD344" s="25"/>
      <c r="DE344" s="25"/>
      <c r="DF344" s="25"/>
      <c r="DG344" s="25"/>
      <c r="DH344" s="25"/>
      <c r="DI344" s="25"/>
      <c r="DJ344" s="25"/>
      <c r="DK344" s="25"/>
      <c r="DL344" s="25"/>
      <c r="DM344" s="25"/>
      <c r="DN344" s="25"/>
      <c r="DO344" s="25"/>
      <c r="DP344" s="25"/>
      <c r="DQ344" s="25"/>
      <c r="DR344" s="25"/>
      <c r="DS344" s="25"/>
      <c r="DT344" s="25"/>
      <c r="DU344" s="25"/>
      <c r="DV344" s="25"/>
      <c r="DW344" s="25"/>
      <c r="DX344" s="25"/>
      <c r="DY344" s="25"/>
      <c r="DZ344" s="25"/>
      <c r="EA344" s="25"/>
      <c r="EB344" s="25"/>
      <c r="EC344" s="25"/>
      <c r="ED344" s="25"/>
      <c r="EE344" s="25"/>
      <c r="EF344" s="25"/>
      <c r="EG344" s="25"/>
      <c r="EH344" s="25"/>
      <c r="EI344" s="25"/>
      <c r="EJ344" s="25"/>
      <c r="EK344" s="25"/>
      <c r="EL344" s="25"/>
      <c r="EM344" s="25"/>
      <c r="EN344" s="25"/>
      <c r="EO344" s="25"/>
      <c r="EP344" s="25"/>
      <c r="EQ344" s="25"/>
      <c r="ER344" s="25"/>
      <c r="ES344" s="25"/>
      <c r="ET344" s="25"/>
      <c r="EU344" s="25"/>
      <c r="EV344" s="25"/>
      <c r="EW344" s="25"/>
      <c r="EX344" s="25"/>
      <c r="EY344" s="25"/>
      <c r="EZ344" s="25"/>
      <c r="FA344" s="25"/>
      <c r="FB344" s="25"/>
      <c r="FC344" s="25"/>
      <c r="FD344" s="25"/>
      <c r="FE344" s="25"/>
      <c r="FF344" s="25"/>
      <c r="FG344" s="25"/>
      <c r="FH344" s="25"/>
      <c r="FI344" s="25"/>
      <c r="FJ344" s="25"/>
      <c r="FK344" s="25"/>
      <c r="FL344" s="25"/>
      <c r="FM344" s="25"/>
      <c r="FN344" s="25"/>
      <c r="FO344" s="25"/>
      <c r="FP344" s="25"/>
      <c r="FQ344" s="25"/>
      <c r="FR344" s="25"/>
      <c r="FS344" s="25"/>
      <c r="FT344" s="25"/>
      <c r="FU344" s="25"/>
      <c r="FV344" s="25"/>
      <c r="FW344" s="25"/>
      <c r="FX344" s="25"/>
      <c r="FY344" s="25"/>
      <c r="FZ344" s="25"/>
      <c r="GA344" s="25"/>
      <c r="GB344" s="25"/>
      <c r="GC344" s="25"/>
      <c r="GD344" s="25"/>
      <c r="GE344" s="25"/>
      <c r="GF344" s="25"/>
      <c r="GG344" s="25"/>
      <c r="GH344" s="25"/>
      <c r="GI344" s="25"/>
      <c r="GJ344" s="25"/>
      <c r="GK344" s="25"/>
      <c r="GL344" s="25"/>
      <c r="GM344" s="25"/>
      <c r="GN344" s="25"/>
      <c r="GO344" s="25"/>
      <c r="GP344" s="25"/>
      <c r="GQ344" s="25"/>
      <c r="GR344" s="25"/>
      <c r="GS344" s="25"/>
      <c r="GT344" s="25"/>
      <c r="GU344" s="25"/>
      <c r="GV344" s="25"/>
      <c r="GW344" s="25"/>
      <c r="GX344" s="25"/>
      <c r="GY344" s="25"/>
      <c r="GZ344" s="25"/>
      <c r="HA344" s="25"/>
      <c r="HB344" s="25"/>
      <c r="HC344" s="25"/>
      <c r="HD344" s="25"/>
      <c r="HE344" s="25"/>
      <c r="HF344" s="25"/>
      <c r="HG344" s="25"/>
      <c r="HH344" s="25"/>
      <c r="HI344" s="25"/>
      <c r="HJ344" s="25"/>
      <c r="HK344" s="25"/>
      <c r="HL344" s="25"/>
      <c r="HM344" s="25"/>
      <c r="HN344" s="25"/>
      <c r="HO344" s="25"/>
      <c r="HP344" s="25"/>
      <c r="HQ344" s="25"/>
      <c r="HR344" s="25"/>
      <c r="HS344" s="25"/>
      <c r="HT344" s="25"/>
      <c r="HU344" s="25"/>
      <c r="HV344" s="25"/>
      <c r="HW344" s="25"/>
    </row>
    <row r="345" spans="1:231" x14ac:dyDescent="0.25">
      <c r="A345" s="153" t="s">
        <v>897</v>
      </c>
      <c r="B345" s="52" t="s">
        <v>892</v>
      </c>
      <c r="C345" s="154" t="s">
        <v>53</v>
      </c>
      <c r="D345" s="155" t="s">
        <v>898</v>
      </c>
      <c r="E345" s="156" t="s">
        <v>29</v>
      </c>
      <c r="F345" s="156" t="s">
        <v>70</v>
      </c>
      <c r="G345" s="15" t="s">
        <v>899</v>
      </c>
      <c r="H345" s="19">
        <v>43903</v>
      </c>
      <c r="I345" s="25"/>
      <c r="J345" s="40">
        <v>43966</v>
      </c>
      <c r="K345" s="41">
        <v>2650</v>
      </c>
      <c r="L345" s="32" t="s">
        <v>120</v>
      </c>
      <c r="M345" s="33">
        <v>8</v>
      </c>
      <c r="N345" s="19">
        <v>43916</v>
      </c>
      <c r="O345" s="32">
        <v>500</v>
      </c>
      <c r="P345" s="15" t="s">
        <v>157</v>
      </c>
      <c r="Q345" s="33">
        <v>31</v>
      </c>
      <c r="R345" s="34">
        <v>43948</v>
      </c>
      <c r="S345" s="35">
        <v>1300</v>
      </c>
      <c r="T345" s="28" t="s">
        <v>101</v>
      </c>
      <c r="U345" s="23"/>
      <c r="V345" s="25" t="s">
        <v>333</v>
      </c>
      <c r="W345" s="27">
        <v>225</v>
      </c>
      <c r="X345" s="28"/>
      <c r="Y345" s="23"/>
      <c r="Z345" s="25"/>
      <c r="AB345" s="28"/>
      <c r="AC345" s="23"/>
      <c r="AD345" s="25"/>
      <c r="AE345" s="22"/>
      <c r="AF345" s="27"/>
      <c r="AG345" s="29">
        <f t="shared" si="10"/>
        <v>2025</v>
      </c>
      <c r="AH345" s="22">
        <f t="shared" si="11"/>
        <v>625</v>
      </c>
      <c r="AI345" s="36" t="s">
        <v>34</v>
      </c>
      <c r="AJ345" s="37" t="s">
        <v>180</v>
      </c>
      <c r="AK345" s="37" t="s">
        <v>58</v>
      </c>
      <c r="AL345" s="37" t="s">
        <v>900</v>
      </c>
      <c r="AM345" s="37" t="s">
        <v>901</v>
      </c>
      <c r="CM345" s="25"/>
      <c r="CN345" s="25"/>
      <c r="CO345" s="25"/>
      <c r="CP345" s="25"/>
      <c r="CQ345" s="25"/>
      <c r="CR345" s="25"/>
      <c r="CS345" s="25"/>
      <c r="CT345" s="25"/>
      <c r="CU345" s="25"/>
      <c r="CV345" s="25"/>
      <c r="CW345" s="25"/>
      <c r="CX345" s="25"/>
      <c r="CY345" s="25"/>
      <c r="CZ345" s="25"/>
      <c r="DA345" s="25"/>
      <c r="DB345" s="25"/>
      <c r="DC345" s="25"/>
      <c r="DD345" s="25"/>
      <c r="DE345" s="25"/>
      <c r="DF345" s="25"/>
      <c r="DG345" s="25"/>
      <c r="DH345" s="25"/>
      <c r="DI345" s="25"/>
      <c r="DJ345" s="25"/>
      <c r="DK345" s="25"/>
      <c r="DL345" s="25"/>
      <c r="DM345" s="25"/>
      <c r="DN345" s="25"/>
      <c r="DO345" s="25"/>
      <c r="DP345" s="25"/>
      <c r="DQ345" s="25"/>
      <c r="DR345" s="25"/>
      <c r="DS345" s="25"/>
      <c r="DT345" s="25"/>
      <c r="DU345" s="25"/>
      <c r="DV345" s="25"/>
      <c r="DW345" s="25"/>
      <c r="DX345" s="25"/>
      <c r="DY345" s="25"/>
      <c r="DZ345" s="25"/>
      <c r="EA345" s="25"/>
      <c r="EB345" s="25"/>
      <c r="EC345" s="25"/>
      <c r="ED345" s="25"/>
      <c r="EE345" s="25"/>
      <c r="EF345" s="25"/>
      <c r="EG345" s="25"/>
      <c r="EH345" s="25"/>
      <c r="EI345" s="25"/>
      <c r="EJ345" s="25"/>
      <c r="EK345" s="25"/>
      <c r="EL345" s="25"/>
      <c r="EM345" s="25"/>
      <c r="EN345" s="25"/>
      <c r="EO345" s="25"/>
      <c r="EP345" s="25"/>
      <c r="EQ345" s="25"/>
      <c r="ER345" s="25"/>
      <c r="ES345" s="25"/>
      <c r="ET345" s="25"/>
      <c r="EU345" s="25"/>
      <c r="EV345" s="25"/>
      <c r="EW345" s="25"/>
      <c r="EX345" s="25"/>
      <c r="EY345" s="25"/>
      <c r="EZ345" s="25"/>
      <c r="FA345" s="25"/>
      <c r="FB345" s="25"/>
      <c r="FC345" s="25"/>
      <c r="FD345" s="25"/>
      <c r="FE345" s="25"/>
      <c r="FF345" s="25"/>
      <c r="FG345" s="25"/>
      <c r="FH345" s="25"/>
      <c r="FI345" s="25"/>
      <c r="FJ345" s="25"/>
      <c r="FK345" s="25"/>
      <c r="FL345" s="25"/>
      <c r="FM345" s="25"/>
      <c r="FN345" s="25"/>
      <c r="FO345" s="25"/>
      <c r="FP345" s="25"/>
      <c r="FQ345" s="25"/>
      <c r="FR345" s="25"/>
      <c r="FS345" s="25"/>
      <c r="FT345" s="25"/>
      <c r="FU345" s="25"/>
      <c r="FV345" s="25"/>
      <c r="FW345" s="25"/>
      <c r="FX345" s="25"/>
      <c r="FY345" s="25"/>
      <c r="FZ345" s="25"/>
      <c r="GA345" s="25"/>
      <c r="GB345" s="25"/>
      <c r="GC345" s="25"/>
      <c r="GD345" s="25"/>
      <c r="GE345" s="25"/>
      <c r="GF345" s="25"/>
      <c r="GG345" s="25"/>
      <c r="GH345" s="25"/>
      <c r="GI345" s="25"/>
      <c r="GJ345" s="25"/>
      <c r="GK345" s="25"/>
      <c r="GL345" s="25"/>
      <c r="GM345" s="25"/>
      <c r="GN345" s="25"/>
      <c r="GO345" s="25"/>
      <c r="GP345" s="25"/>
      <c r="GQ345" s="25"/>
      <c r="GR345" s="25"/>
      <c r="GS345" s="25"/>
      <c r="GT345" s="25"/>
      <c r="GU345" s="25"/>
      <c r="GV345" s="25"/>
      <c r="GW345" s="25"/>
      <c r="GX345" s="25"/>
      <c r="GY345" s="25"/>
      <c r="GZ345" s="25"/>
      <c r="HA345" s="25"/>
      <c r="HB345" s="25"/>
      <c r="HC345" s="25"/>
      <c r="HD345" s="25"/>
      <c r="HE345" s="25"/>
      <c r="HF345" s="25"/>
      <c r="HG345" s="25"/>
      <c r="HH345" s="25"/>
      <c r="HI345" s="25"/>
      <c r="HJ345" s="25"/>
      <c r="HK345" s="25"/>
      <c r="HL345" s="25"/>
      <c r="HM345" s="25"/>
      <c r="HN345" s="25"/>
      <c r="HO345" s="25"/>
      <c r="HP345" s="25"/>
      <c r="HQ345" s="25"/>
      <c r="HR345" s="25"/>
      <c r="HS345" s="25"/>
      <c r="HT345" s="25"/>
      <c r="HU345" s="25"/>
      <c r="HV345" s="25"/>
      <c r="HW345" s="25"/>
    </row>
    <row r="346" spans="1:231" s="25" customFormat="1" x14ac:dyDescent="0.25">
      <c r="A346" s="153" t="s">
        <v>902</v>
      </c>
      <c r="B346" s="52" t="s">
        <v>892</v>
      </c>
      <c r="C346" s="154" t="s">
        <v>53</v>
      </c>
      <c r="D346" s="155" t="s">
        <v>903</v>
      </c>
      <c r="E346" s="156" t="s">
        <v>29</v>
      </c>
      <c r="F346" s="156" t="s">
        <v>48</v>
      </c>
      <c r="G346" s="15" t="s">
        <v>904</v>
      </c>
      <c r="H346" s="24">
        <v>43903</v>
      </c>
      <c r="J346" s="20"/>
      <c r="K346" s="21">
        <v>2650</v>
      </c>
      <c r="L346" s="32" t="s">
        <v>32</v>
      </c>
      <c r="M346" s="33">
        <v>6</v>
      </c>
      <c r="N346" s="19">
        <v>43920</v>
      </c>
      <c r="O346" s="32">
        <v>600</v>
      </c>
      <c r="P346" s="15" t="s">
        <v>157</v>
      </c>
      <c r="Q346" s="33">
        <v>31</v>
      </c>
      <c r="R346" s="34">
        <v>43948</v>
      </c>
      <c r="S346" s="35">
        <v>1100</v>
      </c>
      <c r="T346" s="42" t="s">
        <v>101</v>
      </c>
      <c r="U346" s="33">
        <v>242</v>
      </c>
      <c r="V346" s="19">
        <v>44006</v>
      </c>
      <c r="W346" s="35">
        <v>225</v>
      </c>
      <c r="X346" s="28" t="s">
        <v>92</v>
      </c>
      <c r="Y346" s="23"/>
      <c r="AA346" s="27"/>
      <c r="AB346" s="28"/>
      <c r="AC346" s="23"/>
      <c r="AE346" s="22"/>
      <c r="AF346" s="27"/>
      <c r="AG346" s="29">
        <f t="shared" si="10"/>
        <v>1925</v>
      </c>
      <c r="AH346" s="22">
        <f t="shared" si="11"/>
        <v>725</v>
      </c>
      <c r="AI346" s="36" t="s">
        <v>34</v>
      </c>
      <c r="AJ346" s="37" t="s">
        <v>55</v>
      </c>
      <c r="AK346" s="37" t="s">
        <v>56</v>
      </c>
      <c r="AL346" s="37" t="s">
        <v>35</v>
      </c>
      <c r="AM346" s="15" t="s">
        <v>905</v>
      </c>
      <c r="AN346" s="37" t="s">
        <v>809</v>
      </c>
      <c r="AO346" s="15" t="s">
        <v>906</v>
      </c>
      <c r="AP346" s="15" t="s">
        <v>907</v>
      </c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  <c r="BN346" s="37"/>
      <c r="BO346" s="37"/>
      <c r="BP346" s="37"/>
      <c r="BQ346" s="37"/>
      <c r="BR346" s="37"/>
      <c r="BS346" s="37"/>
      <c r="BT346" s="37"/>
      <c r="BU346" s="37"/>
      <c r="BV346" s="37"/>
      <c r="BW346" s="37"/>
      <c r="BX346" s="37"/>
      <c r="BY346" s="37"/>
      <c r="BZ346" s="37"/>
      <c r="CA346" s="37"/>
      <c r="CB346" s="37"/>
      <c r="CC346" s="37"/>
      <c r="CD346" s="37"/>
      <c r="CE346" s="37"/>
      <c r="CF346" s="37"/>
      <c r="CG346" s="37"/>
      <c r="CH346" s="37"/>
      <c r="CI346" s="37"/>
      <c r="CJ346" s="37"/>
      <c r="CK346" s="37"/>
      <c r="CL346" s="37"/>
      <c r="HU346" s="37"/>
    </row>
    <row r="347" spans="1:231" x14ac:dyDescent="0.25">
      <c r="A347" s="153" t="s">
        <v>908</v>
      </c>
      <c r="B347" s="52" t="s">
        <v>892</v>
      </c>
      <c r="C347" s="154" t="s">
        <v>28</v>
      </c>
      <c r="D347" s="155"/>
      <c r="E347" s="156" t="s">
        <v>29</v>
      </c>
      <c r="F347" s="156" t="s">
        <v>70</v>
      </c>
      <c r="G347" s="52" t="s">
        <v>909</v>
      </c>
      <c r="H347" s="24">
        <v>43990</v>
      </c>
      <c r="I347" s="25"/>
      <c r="J347" s="20"/>
      <c r="K347" s="21">
        <v>2650</v>
      </c>
      <c r="L347" s="22" t="s">
        <v>42</v>
      </c>
      <c r="M347" s="23"/>
      <c r="N347" s="24"/>
      <c r="O347" s="32">
        <v>500</v>
      </c>
      <c r="P347" s="25" t="s">
        <v>220</v>
      </c>
      <c r="Q347" s="23"/>
      <c r="R347" s="26"/>
      <c r="S347" s="27">
        <v>1300</v>
      </c>
      <c r="T347" s="28"/>
      <c r="U347" s="23"/>
      <c r="V347" s="25"/>
      <c r="W347" s="27"/>
      <c r="X347" s="28"/>
      <c r="Y347" s="23"/>
      <c r="Z347" s="25"/>
      <c r="AB347" s="28"/>
      <c r="AC347" s="23"/>
      <c r="AD347" s="25"/>
      <c r="AE347" s="22"/>
      <c r="AF347" s="27"/>
      <c r="AG347" s="29">
        <f t="shared" si="10"/>
        <v>1800</v>
      </c>
      <c r="AH347" s="22">
        <f t="shared" si="11"/>
        <v>850</v>
      </c>
      <c r="AI347" s="30" t="s">
        <v>34</v>
      </c>
      <c r="AJ347" s="25" t="s">
        <v>869</v>
      </c>
      <c r="AK347" s="25" t="s">
        <v>66</v>
      </c>
      <c r="AL347" s="25" t="s">
        <v>229</v>
      </c>
      <c r="AM347" s="25" t="s">
        <v>910</v>
      </c>
      <c r="AN347" s="25" t="s">
        <v>911</v>
      </c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/>
      <c r="BM347" s="25"/>
      <c r="BN347" s="25"/>
      <c r="BO347" s="25"/>
      <c r="BP347" s="25"/>
      <c r="BQ347" s="25"/>
      <c r="BR347" s="25"/>
      <c r="BS347" s="25"/>
      <c r="BT347" s="25"/>
      <c r="BU347" s="25"/>
      <c r="BV347" s="25"/>
      <c r="BW347" s="25"/>
      <c r="BX347" s="25"/>
      <c r="BY347" s="25"/>
      <c r="BZ347" s="25"/>
      <c r="CA347" s="25"/>
      <c r="CB347" s="25"/>
      <c r="CC347" s="25"/>
      <c r="CD347" s="25"/>
      <c r="CE347" s="25"/>
      <c r="CF347" s="25"/>
      <c r="CG347" s="25"/>
      <c r="CH347" s="25"/>
      <c r="CI347" s="25"/>
      <c r="CJ347" s="25"/>
      <c r="CK347" s="25"/>
      <c r="CL347" s="25"/>
      <c r="CM347" s="25"/>
      <c r="CN347" s="25"/>
      <c r="CO347" s="25"/>
      <c r="CP347" s="25"/>
      <c r="CQ347" s="25"/>
      <c r="CR347" s="25"/>
      <c r="CS347" s="25"/>
      <c r="CT347" s="25"/>
      <c r="CU347" s="25"/>
      <c r="CV347" s="25"/>
      <c r="CW347" s="25"/>
      <c r="CX347" s="25"/>
      <c r="CY347" s="25"/>
      <c r="CZ347" s="25"/>
      <c r="DA347" s="25"/>
      <c r="DB347" s="25"/>
      <c r="DC347" s="25"/>
      <c r="DD347" s="25"/>
      <c r="DE347" s="25"/>
      <c r="DF347" s="25"/>
      <c r="DG347" s="25"/>
      <c r="DH347" s="25"/>
      <c r="DI347" s="25"/>
      <c r="DJ347" s="25"/>
      <c r="DK347" s="25"/>
      <c r="DL347" s="25"/>
      <c r="DM347" s="25"/>
      <c r="DN347" s="25"/>
      <c r="DO347" s="25"/>
      <c r="DP347" s="25"/>
      <c r="DQ347" s="25"/>
      <c r="DR347" s="25"/>
      <c r="DS347" s="25"/>
      <c r="DT347" s="25"/>
      <c r="DU347" s="25"/>
      <c r="DV347" s="25"/>
      <c r="DW347" s="25"/>
      <c r="DX347" s="25"/>
      <c r="DY347" s="25"/>
      <c r="DZ347" s="25"/>
      <c r="EA347" s="25"/>
      <c r="EB347" s="25"/>
      <c r="EC347" s="25"/>
      <c r="ED347" s="25"/>
      <c r="EE347" s="25"/>
      <c r="EF347" s="25"/>
      <c r="EG347" s="25"/>
      <c r="EH347" s="25"/>
      <c r="EI347" s="25"/>
      <c r="EJ347" s="25"/>
      <c r="EK347" s="25"/>
      <c r="EL347" s="25"/>
      <c r="EM347" s="25"/>
      <c r="EN347" s="25"/>
      <c r="EO347" s="25"/>
      <c r="EP347" s="25"/>
      <c r="EQ347" s="25"/>
      <c r="ER347" s="25"/>
      <c r="ES347" s="25"/>
      <c r="ET347" s="25"/>
      <c r="EU347" s="25"/>
      <c r="EV347" s="25"/>
      <c r="EW347" s="25"/>
      <c r="EX347" s="25"/>
      <c r="EY347" s="25"/>
      <c r="EZ347" s="25"/>
      <c r="FA347" s="25"/>
      <c r="FB347" s="25"/>
      <c r="FC347" s="25"/>
      <c r="FD347" s="25"/>
      <c r="FE347" s="25"/>
      <c r="FF347" s="25"/>
      <c r="FG347" s="25"/>
      <c r="FH347" s="25"/>
      <c r="FI347" s="25"/>
      <c r="FJ347" s="25"/>
      <c r="FK347" s="25"/>
      <c r="FL347" s="25"/>
      <c r="FM347" s="25"/>
      <c r="FN347" s="25"/>
      <c r="FO347" s="25"/>
      <c r="FP347" s="25"/>
      <c r="FQ347" s="25"/>
      <c r="FR347" s="25"/>
      <c r="FS347" s="25"/>
      <c r="FT347" s="25"/>
      <c r="FU347" s="25"/>
      <c r="FV347" s="25"/>
      <c r="FW347" s="25"/>
      <c r="FX347" s="25"/>
      <c r="FY347" s="25"/>
      <c r="FZ347" s="25"/>
      <c r="GA347" s="25"/>
      <c r="GB347" s="25"/>
      <c r="GC347" s="25"/>
      <c r="GD347" s="25"/>
      <c r="GE347" s="25"/>
      <c r="GF347" s="25"/>
      <c r="GG347" s="25"/>
      <c r="GH347" s="25"/>
      <c r="GI347" s="25"/>
      <c r="GJ347" s="25"/>
      <c r="GK347" s="25"/>
      <c r="GL347" s="25"/>
      <c r="GM347" s="25"/>
      <c r="GN347" s="25"/>
      <c r="GO347" s="25"/>
      <c r="GP347" s="25"/>
      <c r="GQ347" s="25"/>
      <c r="GR347" s="25"/>
      <c r="GS347" s="25"/>
      <c r="GT347" s="25"/>
      <c r="GU347" s="25"/>
      <c r="GV347" s="25"/>
      <c r="GW347" s="25"/>
      <c r="GX347" s="25"/>
      <c r="GY347" s="25"/>
      <c r="GZ347" s="25"/>
      <c r="HA347" s="25"/>
      <c r="HB347" s="25"/>
      <c r="HC347" s="25"/>
      <c r="HD347" s="25"/>
      <c r="HE347" s="25"/>
      <c r="HF347" s="25"/>
      <c r="HG347" s="25"/>
      <c r="HH347" s="25"/>
      <c r="HI347" s="25"/>
      <c r="HJ347" s="25"/>
      <c r="HK347" s="25"/>
      <c r="HL347" s="25"/>
      <c r="HM347" s="25"/>
      <c r="HN347" s="25"/>
      <c r="HO347" s="25"/>
      <c r="HP347" s="25"/>
      <c r="HQ347" s="25"/>
      <c r="HR347" s="25"/>
      <c r="HS347" s="25"/>
      <c r="HT347" s="25"/>
      <c r="HU347" s="25"/>
      <c r="HV347" s="25"/>
      <c r="HW347" s="25"/>
    </row>
    <row r="348" spans="1:231" s="25" customFormat="1" x14ac:dyDescent="0.25">
      <c r="A348" s="153" t="s">
        <v>912</v>
      </c>
      <c r="B348" s="52" t="s">
        <v>892</v>
      </c>
      <c r="C348" s="154" t="s">
        <v>53</v>
      </c>
      <c r="D348" s="155" t="s">
        <v>913</v>
      </c>
      <c r="E348" s="156" t="s">
        <v>29</v>
      </c>
      <c r="F348" s="156" t="s">
        <v>209</v>
      </c>
      <c r="G348" s="39" t="s">
        <v>914</v>
      </c>
      <c r="H348" s="24">
        <v>43875</v>
      </c>
      <c r="J348" s="20"/>
      <c r="K348" s="21">
        <v>2650</v>
      </c>
      <c r="L348" s="32" t="s">
        <v>173</v>
      </c>
      <c r="M348" s="33">
        <v>2</v>
      </c>
      <c r="N348" s="19">
        <v>43916</v>
      </c>
      <c r="O348" s="32">
        <v>500</v>
      </c>
      <c r="P348" s="15" t="s">
        <v>220</v>
      </c>
      <c r="Q348" s="33">
        <v>144</v>
      </c>
      <c r="R348" s="34">
        <v>43950</v>
      </c>
      <c r="S348" s="35">
        <v>1400</v>
      </c>
      <c r="T348" s="28"/>
      <c r="U348" s="23"/>
      <c r="W348" s="27"/>
      <c r="X348" s="28" t="s">
        <v>92</v>
      </c>
      <c r="Y348" s="23"/>
      <c r="AA348" s="27"/>
      <c r="AB348" s="28"/>
      <c r="AC348" s="23"/>
      <c r="AE348" s="22"/>
      <c r="AF348" s="27"/>
      <c r="AG348" s="29">
        <f t="shared" si="10"/>
        <v>1900</v>
      </c>
      <c r="AH348" s="22">
        <f t="shared" si="11"/>
        <v>750</v>
      </c>
      <c r="AI348" s="56" t="s">
        <v>190</v>
      </c>
      <c r="AJ348" s="37" t="s">
        <v>35</v>
      </c>
      <c r="AK348" s="37" t="s">
        <v>72</v>
      </c>
      <c r="AL348" s="37" t="s">
        <v>74</v>
      </c>
      <c r="AM348" s="15" t="s">
        <v>905</v>
      </c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  <c r="BM348" s="37"/>
      <c r="BN348" s="37"/>
      <c r="BO348" s="37"/>
      <c r="BP348" s="37"/>
      <c r="BQ348" s="37"/>
      <c r="BR348" s="37"/>
      <c r="BS348" s="37"/>
      <c r="BT348" s="37"/>
      <c r="BU348" s="37"/>
      <c r="BV348" s="37"/>
      <c r="BW348" s="37"/>
      <c r="BX348" s="37"/>
      <c r="BY348" s="37"/>
      <c r="BZ348" s="37"/>
      <c r="CA348" s="37"/>
      <c r="CB348" s="37"/>
      <c r="CC348" s="37"/>
      <c r="CD348" s="37"/>
      <c r="CE348" s="37"/>
      <c r="CF348" s="37"/>
      <c r="CG348" s="37"/>
      <c r="CH348" s="37"/>
      <c r="CI348" s="37"/>
      <c r="CJ348" s="37"/>
      <c r="CK348" s="37"/>
      <c r="CL348" s="37"/>
      <c r="CM348" s="37"/>
      <c r="CN348" s="37"/>
      <c r="CO348" s="37"/>
      <c r="CP348" s="37"/>
      <c r="CQ348" s="37"/>
      <c r="CR348" s="37"/>
      <c r="CS348" s="37"/>
      <c r="CT348" s="37"/>
      <c r="CU348" s="37"/>
      <c r="CV348" s="37"/>
      <c r="CW348" s="37"/>
      <c r="CX348" s="37"/>
      <c r="CY348" s="37"/>
      <c r="CZ348" s="37"/>
      <c r="DA348" s="37"/>
      <c r="DB348" s="37"/>
      <c r="DC348" s="37"/>
      <c r="DD348" s="37"/>
      <c r="DE348" s="37"/>
      <c r="DF348" s="37"/>
      <c r="DG348" s="37"/>
      <c r="DH348" s="37"/>
      <c r="DI348" s="37"/>
      <c r="DJ348" s="37"/>
      <c r="DK348" s="37"/>
      <c r="DL348" s="37"/>
      <c r="DM348" s="37"/>
      <c r="DN348" s="37"/>
      <c r="DO348" s="37"/>
      <c r="DP348" s="37"/>
      <c r="DQ348" s="37"/>
      <c r="DR348" s="37"/>
      <c r="DS348" s="37"/>
      <c r="DT348" s="37"/>
      <c r="DU348" s="37"/>
      <c r="DV348" s="37"/>
      <c r="DW348" s="37"/>
      <c r="DX348" s="37"/>
      <c r="DY348" s="37"/>
      <c r="DZ348" s="37"/>
      <c r="EA348" s="37"/>
      <c r="HV348" s="15"/>
      <c r="HW348" s="15"/>
    </row>
    <row r="349" spans="1:231" s="25" customFormat="1" x14ac:dyDescent="0.25">
      <c r="A349" s="153" t="s">
        <v>915</v>
      </c>
      <c r="B349" s="52" t="s">
        <v>892</v>
      </c>
      <c r="C349" s="154" t="s">
        <v>53</v>
      </c>
      <c r="D349" s="155" t="s">
        <v>916</v>
      </c>
      <c r="E349" s="156" t="s">
        <v>29</v>
      </c>
      <c r="F349" s="156" t="s">
        <v>70</v>
      </c>
      <c r="G349" s="25" t="s">
        <v>35</v>
      </c>
      <c r="H349" s="24">
        <v>44001</v>
      </c>
      <c r="J349" s="20"/>
      <c r="K349" s="21">
        <v>2650</v>
      </c>
      <c r="L349" s="22" t="s">
        <v>42</v>
      </c>
      <c r="M349" s="23"/>
      <c r="N349" s="24"/>
      <c r="O349" s="32">
        <v>500</v>
      </c>
      <c r="P349" s="25" t="s">
        <v>43</v>
      </c>
      <c r="Q349" s="23"/>
      <c r="R349" s="26"/>
      <c r="S349" s="27">
        <v>1350</v>
      </c>
      <c r="T349" s="28"/>
      <c r="U349" s="23"/>
      <c r="W349" s="27"/>
      <c r="X349" s="28"/>
      <c r="Y349" s="23"/>
      <c r="AA349" s="27"/>
      <c r="AB349" s="28"/>
      <c r="AC349" s="23"/>
      <c r="AE349" s="22"/>
      <c r="AF349" s="27"/>
      <c r="AG349" s="29">
        <f t="shared" si="10"/>
        <v>1850</v>
      </c>
      <c r="AH349" s="22">
        <f t="shared" si="11"/>
        <v>800</v>
      </c>
      <c r="AI349" s="30" t="s">
        <v>34</v>
      </c>
      <c r="AJ349" s="25" t="s">
        <v>74</v>
      </c>
      <c r="AK349" s="25" t="s">
        <v>35</v>
      </c>
      <c r="AL349" s="25" t="s">
        <v>318</v>
      </c>
    </row>
    <row r="350" spans="1:231" s="164" customFormat="1" x14ac:dyDescent="0.25">
      <c r="A350" s="153">
        <v>7495751</v>
      </c>
      <c r="B350" s="52" t="s">
        <v>892</v>
      </c>
      <c r="C350" s="154" t="s">
        <v>394</v>
      </c>
      <c r="D350" s="155" t="s">
        <v>917</v>
      </c>
      <c r="E350" s="156" t="s">
        <v>29</v>
      </c>
      <c r="F350" s="156" t="s">
        <v>48</v>
      </c>
      <c r="G350" s="25" t="s">
        <v>918</v>
      </c>
      <c r="H350" s="24">
        <v>43970</v>
      </c>
      <c r="I350" s="25"/>
      <c r="J350" s="20"/>
      <c r="K350" s="21">
        <v>2650</v>
      </c>
      <c r="L350" s="22" t="s">
        <v>577</v>
      </c>
      <c r="M350" s="23"/>
      <c r="N350" s="24"/>
      <c r="O350" s="22">
        <v>0</v>
      </c>
      <c r="P350" s="15" t="s">
        <v>50</v>
      </c>
      <c r="Q350" s="33">
        <v>277</v>
      </c>
      <c r="R350" s="34">
        <v>43985</v>
      </c>
      <c r="S350" s="35">
        <v>650</v>
      </c>
      <c r="T350" s="28" t="s">
        <v>232</v>
      </c>
      <c r="U350" s="23"/>
      <c r="V350" s="25"/>
      <c r="W350" s="27">
        <v>225</v>
      </c>
      <c r="X350" s="28"/>
      <c r="Y350" s="23"/>
      <c r="Z350" s="25"/>
      <c r="AA350" s="27"/>
      <c r="AB350" s="28"/>
      <c r="AC350" s="23"/>
      <c r="AD350" s="25"/>
      <c r="AE350" s="22">
        <v>100</v>
      </c>
      <c r="AF350" s="27">
        <v>100</v>
      </c>
      <c r="AG350" s="29">
        <f t="shared" si="10"/>
        <v>1075</v>
      </c>
      <c r="AH350" s="22">
        <f t="shared" si="11"/>
        <v>1575</v>
      </c>
      <c r="AI350" s="30" t="s">
        <v>199</v>
      </c>
      <c r="AJ350" s="25" t="s">
        <v>363</v>
      </c>
      <c r="AK350" s="25" t="s">
        <v>44</v>
      </c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25"/>
      <c r="BP350" s="25"/>
      <c r="BQ350" s="25"/>
      <c r="BR350" s="25"/>
      <c r="BS350" s="25"/>
      <c r="BT350" s="25"/>
      <c r="BU350" s="25"/>
      <c r="BV350" s="25"/>
      <c r="BW350" s="25"/>
      <c r="BX350" s="25"/>
      <c r="BY350" s="25"/>
      <c r="BZ350" s="25"/>
      <c r="CA350" s="25"/>
      <c r="CB350" s="25"/>
      <c r="CC350" s="25"/>
      <c r="CD350" s="25"/>
      <c r="CE350" s="25"/>
      <c r="CF350" s="25"/>
      <c r="CG350" s="25"/>
      <c r="CH350" s="25"/>
      <c r="CI350" s="25"/>
      <c r="CJ350" s="25"/>
      <c r="CK350" s="25"/>
      <c r="CL350" s="25"/>
      <c r="CM350" s="25"/>
      <c r="CN350" s="25"/>
      <c r="CO350" s="25"/>
      <c r="CP350" s="25"/>
      <c r="CQ350" s="25"/>
      <c r="CR350" s="25"/>
      <c r="CS350" s="25"/>
      <c r="CT350" s="25"/>
      <c r="CU350" s="25"/>
      <c r="CV350" s="25"/>
      <c r="CW350" s="25"/>
      <c r="CX350" s="25"/>
      <c r="CY350" s="25"/>
      <c r="CZ350" s="25"/>
      <c r="DA350" s="25"/>
      <c r="DB350" s="25"/>
      <c r="DC350" s="25"/>
      <c r="DD350" s="25"/>
      <c r="DE350" s="25"/>
      <c r="DF350" s="25"/>
      <c r="DG350" s="25"/>
      <c r="DH350" s="25"/>
      <c r="DI350" s="25"/>
      <c r="DJ350" s="25"/>
      <c r="DK350" s="25"/>
      <c r="DL350" s="25"/>
      <c r="DM350" s="25"/>
      <c r="DN350" s="25"/>
      <c r="DO350" s="25"/>
      <c r="DP350" s="25"/>
      <c r="DQ350" s="25"/>
      <c r="DR350" s="25"/>
      <c r="DS350" s="25"/>
      <c r="DT350" s="25"/>
      <c r="DU350" s="25"/>
      <c r="DV350" s="25"/>
      <c r="DW350" s="25"/>
      <c r="DX350" s="25"/>
      <c r="DY350" s="25"/>
      <c r="DZ350" s="25"/>
      <c r="EA350" s="25"/>
      <c r="EB350" s="25"/>
      <c r="EC350" s="25"/>
      <c r="ED350" s="25"/>
      <c r="EE350" s="25"/>
      <c r="EF350" s="25"/>
      <c r="EG350" s="25"/>
      <c r="EH350" s="25"/>
      <c r="EI350" s="25"/>
      <c r="EJ350" s="25"/>
      <c r="EK350" s="25"/>
      <c r="EL350" s="25"/>
      <c r="EM350" s="25"/>
      <c r="EN350" s="25"/>
      <c r="EO350" s="25"/>
      <c r="EP350" s="25"/>
      <c r="EQ350" s="25"/>
      <c r="ER350" s="25"/>
      <c r="ES350" s="25"/>
      <c r="ET350" s="25"/>
      <c r="EU350" s="25"/>
      <c r="EV350" s="25"/>
      <c r="EW350" s="25"/>
      <c r="EX350" s="25"/>
      <c r="EY350" s="25"/>
      <c r="EZ350" s="25"/>
      <c r="FA350" s="25"/>
      <c r="FB350" s="25"/>
      <c r="FC350" s="25"/>
      <c r="FD350" s="25"/>
      <c r="FE350" s="25"/>
      <c r="FF350" s="25"/>
      <c r="FG350" s="25"/>
      <c r="FH350" s="25"/>
      <c r="FI350" s="25"/>
      <c r="FJ350" s="25"/>
      <c r="FK350" s="25"/>
      <c r="FL350" s="25"/>
      <c r="FM350" s="25"/>
      <c r="FN350" s="25"/>
      <c r="FO350" s="25"/>
      <c r="FP350" s="25"/>
      <c r="FQ350" s="25"/>
      <c r="FR350" s="25"/>
      <c r="FS350" s="25"/>
      <c r="FT350" s="25"/>
      <c r="FU350" s="25"/>
      <c r="FV350" s="25"/>
      <c r="FW350" s="25"/>
      <c r="FX350" s="25"/>
      <c r="FY350" s="25"/>
      <c r="FZ350" s="25"/>
      <c r="GA350" s="25"/>
      <c r="GB350" s="25"/>
      <c r="GC350" s="25"/>
      <c r="GD350" s="25"/>
      <c r="GE350" s="25"/>
      <c r="GF350" s="25"/>
      <c r="GG350" s="25"/>
      <c r="GH350" s="25"/>
      <c r="GI350" s="25"/>
      <c r="GJ350" s="25"/>
      <c r="GK350" s="25"/>
      <c r="GL350" s="25"/>
      <c r="GM350" s="25"/>
      <c r="GN350" s="25"/>
      <c r="GO350" s="25"/>
      <c r="GP350" s="25"/>
      <c r="GQ350" s="25"/>
      <c r="GR350" s="25"/>
      <c r="GS350" s="25"/>
      <c r="GT350" s="25"/>
      <c r="GU350" s="25"/>
      <c r="GV350" s="25"/>
      <c r="GW350" s="25"/>
      <c r="GX350" s="25"/>
      <c r="GY350" s="25"/>
      <c r="GZ350" s="25"/>
      <c r="HA350" s="25"/>
      <c r="HB350" s="25"/>
      <c r="HC350" s="25"/>
      <c r="HD350" s="25"/>
      <c r="HE350" s="25"/>
      <c r="HF350" s="25"/>
      <c r="HG350" s="25"/>
      <c r="HH350" s="25"/>
      <c r="HI350" s="25"/>
      <c r="HJ350" s="25"/>
      <c r="HK350" s="25"/>
      <c r="HL350" s="25"/>
      <c r="HM350" s="25"/>
      <c r="HN350" s="25"/>
      <c r="HO350" s="25"/>
      <c r="HP350" s="25"/>
      <c r="HQ350" s="25"/>
      <c r="HR350" s="25"/>
      <c r="HS350" s="25"/>
      <c r="HT350" s="25"/>
      <c r="HU350" s="25"/>
      <c r="HV350" s="25"/>
      <c r="HW350" s="25"/>
    </row>
    <row r="351" spans="1:231" s="25" customFormat="1" x14ac:dyDescent="0.25">
      <c r="A351" s="153" t="s">
        <v>919</v>
      </c>
      <c r="B351" s="52" t="s">
        <v>892</v>
      </c>
      <c r="C351" s="154" t="s">
        <v>462</v>
      </c>
      <c r="D351" s="155" t="s">
        <v>920</v>
      </c>
      <c r="E351" s="156" t="s">
        <v>29</v>
      </c>
      <c r="F351" s="156" t="s">
        <v>70</v>
      </c>
      <c r="H351" s="24">
        <v>43979</v>
      </c>
      <c r="J351" s="20"/>
      <c r="K351" s="21">
        <v>2650</v>
      </c>
      <c r="L351" s="32" t="s">
        <v>124</v>
      </c>
      <c r="M351" s="33">
        <v>12</v>
      </c>
      <c r="N351" s="19">
        <v>43991</v>
      </c>
      <c r="O351" s="32">
        <v>500</v>
      </c>
      <c r="P351" s="25" t="s">
        <v>50</v>
      </c>
      <c r="Q351" s="23"/>
      <c r="R351" s="26"/>
      <c r="S351" s="27">
        <v>1400</v>
      </c>
      <c r="T351" s="28"/>
      <c r="U351" s="23"/>
      <c r="W351" s="27"/>
      <c r="X351" s="28"/>
      <c r="Y351" s="23"/>
      <c r="AA351" s="27"/>
      <c r="AB351" s="28"/>
      <c r="AC351" s="23"/>
      <c r="AE351" s="22"/>
      <c r="AF351" s="27"/>
      <c r="AG351" s="29">
        <f t="shared" si="10"/>
        <v>1900</v>
      </c>
      <c r="AH351" s="22">
        <f t="shared" si="11"/>
        <v>750</v>
      </c>
      <c r="AI351" s="30" t="s">
        <v>199</v>
      </c>
      <c r="AJ351" s="25" t="s">
        <v>921</v>
      </c>
      <c r="AK351" s="25" t="s">
        <v>922</v>
      </c>
      <c r="AL351" s="25" t="s">
        <v>923</v>
      </c>
      <c r="AM351" s="25" t="s">
        <v>609</v>
      </c>
      <c r="HV351" s="15"/>
      <c r="HW351" s="15"/>
    </row>
    <row r="352" spans="1:231" s="164" customFormat="1" x14ac:dyDescent="0.25">
      <c r="A352" s="153" t="s">
        <v>924</v>
      </c>
      <c r="B352" s="52" t="s">
        <v>892</v>
      </c>
      <c r="C352" s="52" t="s">
        <v>28</v>
      </c>
      <c r="D352" s="109" t="s">
        <v>925</v>
      </c>
      <c r="E352" s="153" t="s">
        <v>29</v>
      </c>
      <c r="F352" s="153" t="s">
        <v>70</v>
      </c>
      <c r="G352" s="25"/>
      <c r="H352" s="24">
        <v>43994</v>
      </c>
      <c r="I352" s="25"/>
      <c r="J352" s="24"/>
      <c r="K352" s="22">
        <v>2650</v>
      </c>
      <c r="L352" s="22" t="s">
        <v>42</v>
      </c>
      <c r="M352" s="23"/>
      <c r="N352" s="24"/>
      <c r="O352" s="32">
        <v>500</v>
      </c>
      <c r="P352" s="25" t="s">
        <v>63</v>
      </c>
      <c r="Q352" s="23"/>
      <c r="R352" s="26"/>
      <c r="S352" s="22">
        <v>1300</v>
      </c>
      <c r="T352" s="22"/>
      <c r="U352" s="23"/>
      <c r="V352" s="25"/>
      <c r="W352" s="22"/>
      <c r="X352" s="22"/>
      <c r="Y352" s="23"/>
      <c r="Z352" s="25"/>
      <c r="AA352" s="22"/>
      <c r="AB352" s="22"/>
      <c r="AC352" s="23"/>
      <c r="AD352" s="25"/>
      <c r="AE352" s="22"/>
      <c r="AF352" s="22"/>
      <c r="AG352" s="22">
        <f t="shared" si="10"/>
        <v>1800</v>
      </c>
      <c r="AH352" s="22">
        <f t="shared" si="11"/>
        <v>850</v>
      </c>
      <c r="AI352" s="165" t="s">
        <v>34</v>
      </c>
      <c r="AJ352" s="25" t="s">
        <v>125</v>
      </c>
      <c r="AK352" s="25" t="s">
        <v>228</v>
      </c>
      <c r="AL352" s="25" t="s">
        <v>248</v>
      </c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  <c r="BP352" s="25"/>
      <c r="BQ352" s="25"/>
      <c r="BR352" s="25"/>
      <c r="BS352" s="25"/>
      <c r="BT352" s="25"/>
      <c r="BU352" s="25"/>
      <c r="BV352" s="25"/>
      <c r="BW352" s="25"/>
      <c r="BX352" s="25"/>
      <c r="BY352" s="25"/>
      <c r="BZ352" s="25"/>
      <c r="CA352" s="25"/>
      <c r="CB352" s="25"/>
      <c r="CC352" s="25"/>
      <c r="CD352" s="25"/>
      <c r="CE352" s="25"/>
      <c r="CF352" s="25"/>
      <c r="CG352" s="25"/>
      <c r="CH352" s="25"/>
      <c r="CI352" s="25"/>
      <c r="CJ352" s="25"/>
      <c r="CK352" s="25"/>
      <c r="CL352" s="25"/>
      <c r="CM352" s="25"/>
      <c r="CN352" s="25"/>
      <c r="CO352" s="25"/>
      <c r="CP352" s="25"/>
      <c r="CQ352" s="25"/>
      <c r="CR352" s="25"/>
      <c r="CS352" s="25"/>
      <c r="CT352" s="25"/>
      <c r="CU352" s="25"/>
      <c r="CV352" s="25"/>
      <c r="CW352" s="25"/>
      <c r="CX352" s="25"/>
      <c r="CY352" s="25"/>
      <c r="CZ352" s="25"/>
      <c r="DA352" s="25"/>
      <c r="DB352" s="25"/>
      <c r="DC352" s="25"/>
      <c r="DD352" s="25"/>
      <c r="DE352" s="25"/>
      <c r="DF352" s="25"/>
      <c r="DG352" s="25"/>
      <c r="DH352" s="25"/>
      <c r="DI352" s="25"/>
      <c r="DJ352" s="25"/>
      <c r="DK352" s="31"/>
      <c r="DL352" s="31"/>
      <c r="DM352" s="31"/>
      <c r="DN352" s="31"/>
      <c r="DO352" s="31"/>
      <c r="DP352" s="31"/>
      <c r="DQ352" s="31"/>
      <c r="DR352" s="31"/>
      <c r="DS352" s="31"/>
      <c r="DT352" s="31"/>
      <c r="DU352" s="31"/>
      <c r="DV352" s="31"/>
      <c r="DW352" s="31"/>
      <c r="DX352" s="31"/>
      <c r="DY352" s="31"/>
      <c r="DZ352" s="31"/>
      <c r="EA352" s="31"/>
      <c r="EB352" s="31"/>
      <c r="EC352" s="31"/>
      <c r="ED352" s="31"/>
      <c r="EE352" s="31"/>
      <c r="EF352" s="31"/>
      <c r="EG352" s="31"/>
      <c r="EH352" s="31"/>
      <c r="EI352" s="31"/>
      <c r="EJ352" s="31"/>
      <c r="EK352" s="31"/>
      <c r="EL352" s="31"/>
      <c r="EM352" s="31"/>
      <c r="EN352" s="31"/>
      <c r="EO352" s="31"/>
      <c r="EP352" s="31"/>
      <c r="EQ352" s="31"/>
      <c r="ER352" s="31"/>
      <c r="ES352" s="31"/>
      <c r="ET352" s="31"/>
      <c r="EU352" s="31"/>
      <c r="EV352" s="31"/>
      <c r="EW352" s="31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25"/>
      <c r="HW352" s="25"/>
    </row>
    <row r="353" spans="1:231" s="25" customFormat="1" x14ac:dyDescent="0.25">
      <c r="A353" s="153" t="s">
        <v>926</v>
      </c>
      <c r="B353" s="52" t="s">
        <v>892</v>
      </c>
      <c r="C353" s="52" t="s">
        <v>53</v>
      </c>
      <c r="D353" s="109" t="s">
        <v>927</v>
      </c>
      <c r="E353" s="153" t="s">
        <v>29</v>
      </c>
      <c r="F353" s="153" t="s">
        <v>30</v>
      </c>
      <c r="G353" s="25" t="s">
        <v>35</v>
      </c>
      <c r="H353" s="24">
        <v>43999</v>
      </c>
      <c r="J353" s="24"/>
      <c r="K353" s="22">
        <v>2650</v>
      </c>
      <c r="L353" s="22" t="s">
        <v>42</v>
      </c>
      <c r="M353" s="23"/>
      <c r="N353" s="24"/>
      <c r="O353" s="32">
        <v>500</v>
      </c>
      <c r="P353" s="25" t="s">
        <v>63</v>
      </c>
      <c r="Q353" s="23"/>
      <c r="R353" s="26"/>
      <c r="S353" s="22">
        <v>1400</v>
      </c>
      <c r="T353" s="22"/>
      <c r="U353" s="23"/>
      <c r="W353" s="22"/>
      <c r="X353" s="22"/>
      <c r="Y353" s="23"/>
      <c r="AA353" s="22"/>
      <c r="AB353" s="22"/>
      <c r="AC353" s="23"/>
      <c r="AE353" s="22"/>
      <c r="AF353" s="22"/>
      <c r="AG353" s="22">
        <f t="shared" si="10"/>
        <v>1900</v>
      </c>
      <c r="AH353" s="22">
        <f t="shared" si="11"/>
        <v>750</v>
      </c>
      <c r="AI353" s="165" t="s">
        <v>34</v>
      </c>
      <c r="AJ353" s="25" t="s">
        <v>35</v>
      </c>
      <c r="AK353" s="25" t="s">
        <v>179</v>
      </c>
      <c r="AL353" s="25" t="s">
        <v>928</v>
      </c>
      <c r="AM353" s="25" t="s">
        <v>152</v>
      </c>
      <c r="AN353" s="25" t="s">
        <v>310</v>
      </c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  <c r="BL353" s="37"/>
      <c r="BM353" s="37"/>
      <c r="BN353" s="37"/>
      <c r="BO353" s="37"/>
      <c r="BP353" s="37"/>
      <c r="BQ353" s="37"/>
      <c r="BR353" s="37"/>
      <c r="BS353" s="37"/>
      <c r="BT353" s="37"/>
      <c r="BU353" s="37"/>
      <c r="BV353" s="37"/>
      <c r="BW353" s="37"/>
      <c r="BX353" s="37"/>
      <c r="BY353" s="37"/>
      <c r="BZ353" s="37"/>
      <c r="CA353" s="37"/>
      <c r="CB353" s="37"/>
      <c r="CC353" s="37"/>
      <c r="CD353" s="37"/>
      <c r="CE353" s="37"/>
      <c r="CF353" s="37"/>
      <c r="CG353" s="37"/>
      <c r="CH353" s="37"/>
      <c r="CI353" s="37"/>
      <c r="CJ353" s="37"/>
      <c r="CK353" s="37"/>
      <c r="CL353" s="37"/>
      <c r="CM353" s="37"/>
      <c r="CN353" s="37"/>
      <c r="CO353" s="37"/>
      <c r="CP353" s="37"/>
      <c r="CQ353" s="37"/>
      <c r="CR353" s="37"/>
      <c r="CS353" s="37"/>
      <c r="CT353" s="37"/>
      <c r="CU353" s="37"/>
      <c r="CV353" s="37"/>
      <c r="CW353" s="37"/>
      <c r="CX353" s="37"/>
      <c r="CY353" s="37"/>
      <c r="CZ353" s="37"/>
      <c r="DA353" s="37"/>
      <c r="DB353" s="37"/>
      <c r="DC353" s="37"/>
      <c r="DD353" s="37"/>
      <c r="DE353" s="37"/>
      <c r="DF353" s="37"/>
      <c r="DG353" s="37"/>
      <c r="DH353" s="37"/>
      <c r="DI353" s="37"/>
      <c r="DJ353" s="37"/>
      <c r="DK353" s="37"/>
      <c r="DL353" s="37"/>
      <c r="DM353" s="37"/>
      <c r="DN353" s="37"/>
      <c r="DO353" s="37"/>
      <c r="DP353" s="37"/>
      <c r="DQ353" s="37"/>
      <c r="DR353" s="37"/>
      <c r="DS353" s="37"/>
      <c r="DT353" s="37"/>
      <c r="DU353" s="37"/>
      <c r="DV353" s="37"/>
      <c r="DW353" s="37"/>
      <c r="DX353" s="37"/>
      <c r="DY353" s="37"/>
      <c r="DZ353" s="37"/>
      <c r="EA353" s="37"/>
      <c r="EB353" s="37"/>
      <c r="EC353" s="37"/>
      <c r="ED353" s="37"/>
      <c r="EE353" s="37"/>
      <c r="EF353" s="37"/>
      <c r="EG353" s="37"/>
      <c r="EH353" s="37"/>
      <c r="EI353" s="37"/>
      <c r="EJ353" s="37"/>
      <c r="EK353" s="37"/>
      <c r="EL353" s="37"/>
      <c r="EM353" s="37"/>
      <c r="EN353" s="37"/>
      <c r="EO353" s="37"/>
      <c r="EP353" s="37"/>
      <c r="EQ353" s="37"/>
      <c r="ER353" s="37"/>
      <c r="ES353" s="37"/>
      <c r="ET353" s="37"/>
      <c r="EU353" s="37"/>
      <c r="EV353" s="37"/>
      <c r="EW353" s="37"/>
      <c r="EX353" s="37"/>
      <c r="EY353" s="37"/>
      <c r="EZ353" s="37"/>
      <c r="FA353" s="37"/>
      <c r="FB353" s="37"/>
      <c r="FC353" s="37"/>
      <c r="FD353" s="37"/>
      <c r="FE353" s="37"/>
      <c r="FF353" s="37"/>
      <c r="FG353" s="37"/>
      <c r="FH353" s="37"/>
      <c r="FI353" s="37"/>
      <c r="FJ353" s="37"/>
      <c r="FK353" s="37"/>
      <c r="FL353" s="37"/>
      <c r="FM353" s="37"/>
      <c r="FN353" s="37"/>
      <c r="FO353" s="37"/>
      <c r="FP353" s="37"/>
      <c r="FQ353" s="37"/>
      <c r="FR353" s="37"/>
      <c r="FS353" s="37"/>
      <c r="FT353" s="37"/>
      <c r="FU353" s="37"/>
      <c r="FV353" s="37"/>
      <c r="FW353" s="37"/>
      <c r="FX353" s="37"/>
      <c r="FY353" s="37"/>
      <c r="FZ353" s="37"/>
      <c r="GA353" s="37"/>
      <c r="GB353" s="37"/>
      <c r="GC353" s="37"/>
      <c r="GD353" s="37"/>
      <c r="GE353" s="37"/>
      <c r="GF353" s="37"/>
      <c r="GG353" s="37"/>
      <c r="GH353" s="37"/>
      <c r="GI353" s="37"/>
      <c r="GJ353" s="37"/>
      <c r="GK353" s="37"/>
      <c r="GL353" s="37"/>
      <c r="GM353" s="37"/>
      <c r="GN353" s="37"/>
      <c r="GO353" s="37"/>
      <c r="GP353" s="37"/>
      <c r="GQ353" s="37"/>
      <c r="GR353" s="37"/>
      <c r="GS353" s="37"/>
      <c r="GT353" s="37"/>
      <c r="GU353" s="37"/>
      <c r="GV353" s="37"/>
      <c r="GW353" s="37"/>
      <c r="GX353" s="37"/>
      <c r="GY353" s="37"/>
      <c r="GZ353" s="37"/>
      <c r="HA353" s="37"/>
      <c r="HB353" s="37"/>
      <c r="HC353" s="37"/>
      <c r="HD353" s="37"/>
      <c r="HE353" s="37"/>
      <c r="HF353" s="37"/>
      <c r="HG353" s="37"/>
      <c r="HH353" s="37"/>
      <c r="HI353" s="37"/>
      <c r="HJ353" s="37"/>
      <c r="HK353" s="37"/>
      <c r="HL353" s="37"/>
      <c r="HM353" s="37"/>
      <c r="HN353" s="37"/>
      <c r="HO353" s="37"/>
      <c r="HP353" s="37"/>
      <c r="HQ353" s="37"/>
      <c r="HR353" s="37"/>
      <c r="HS353" s="37"/>
      <c r="HT353" s="37"/>
    </row>
    <row r="354" spans="1:231" s="164" customFormat="1" x14ac:dyDescent="0.25">
      <c r="A354" s="153" t="s">
        <v>929</v>
      </c>
      <c r="B354" s="52" t="s">
        <v>892</v>
      </c>
      <c r="C354" s="52" t="s">
        <v>53</v>
      </c>
      <c r="D354" s="109" t="s">
        <v>930</v>
      </c>
      <c r="E354" s="153" t="s">
        <v>29</v>
      </c>
      <c r="F354" s="153" t="s">
        <v>48</v>
      </c>
      <c r="G354" s="25" t="s">
        <v>232</v>
      </c>
      <c r="H354" s="24">
        <v>43991</v>
      </c>
      <c r="I354" s="25"/>
      <c r="J354" s="24"/>
      <c r="K354" s="22">
        <v>2650</v>
      </c>
      <c r="L354" s="22" t="s">
        <v>42</v>
      </c>
      <c r="M354" s="23"/>
      <c r="N354" s="24"/>
      <c r="O354" s="32">
        <v>800</v>
      </c>
      <c r="P354" s="15" t="s">
        <v>63</v>
      </c>
      <c r="Q354" s="33">
        <v>313</v>
      </c>
      <c r="R354" s="34">
        <v>44019</v>
      </c>
      <c r="S354" s="32">
        <v>800</v>
      </c>
      <c r="T354" s="22"/>
      <c r="U354" s="23"/>
      <c r="V354" s="25"/>
      <c r="W354" s="22"/>
      <c r="X354" s="22"/>
      <c r="Y354" s="23"/>
      <c r="Z354" s="25"/>
      <c r="AA354" s="22"/>
      <c r="AB354" s="22"/>
      <c r="AC354" s="23"/>
      <c r="AD354" s="25"/>
      <c r="AE354" s="22"/>
      <c r="AF354" s="22"/>
      <c r="AG354" s="22">
        <f t="shared" si="10"/>
        <v>1600</v>
      </c>
      <c r="AH354" s="22">
        <f t="shared" si="11"/>
        <v>1050</v>
      </c>
      <c r="AI354" s="165" t="s">
        <v>34</v>
      </c>
      <c r="AJ354" s="25" t="s">
        <v>179</v>
      </c>
      <c r="AK354" s="25" t="s">
        <v>64</v>
      </c>
      <c r="AL354" s="25" t="s">
        <v>931</v>
      </c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  <c r="BP354" s="25"/>
      <c r="BQ354" s="25"/>
      <c r="BR354" s="25"/>
      <c r="BS354" s="25"/>
      <c r="BT354" s="25"/>
      <c r="BU354" s="25"/>
      <c r="BV354" s="25"/>
      <c r="BW354" s="25"/>
      <c r="BX354" s="25"/>
      <c r="BY354" s="25"/>
      <c r="BZ354" s="25"/>
      <c r="CA354" s="25"/>
      <c r="CB354" s="25"/>
      <c r="CC354" s="25"/>
      <c r="CD354" s="25"/>
      <c r="CE354" s="25"/>
      <c r="CF354" s="25"/>
      <c r="CG354" s="25"/>
      <c r="CH354" s="25"/>
      <c r="CI354" s="25"/>
      <c r="CJ354" s="25"/>
      <c r="CK354" s="25"/>
      <c r="CL354" s="25"/>
      <c r="CM354" s="25"/>
      <c r="CN354" s="25"/>
      <c r="CO354" s="25"/>
      <c r="CP354" s="25"/>
      <c r="CQ354" s="25"/>
      <c r="CR354" s="25"/>
      <c r="CS354" s="25"/>
      <c r="CT354" s="25"/>
      <c r="CU354" s="25"/>
      <c r="CV354" s="25"/>
      <c r="CW354" s="25"/>
      <c r="CX354" s="25"/>
      <c r="CY354" s="25"/>
      <c r="CZ354" s="25"/>
      <c r="DA354" s="25"/>
      <c r="DB354" s="25"/>
      <c r="DC354" s="25"/>
      <c r="DD354" s="25"/>
      <c r="DE354" s="25"/>
      <c r="DF354" s="25"/>
      <c r="DG354" s="25"/>
      <c r="DH354" s="25"/>
      <c r="DI354" s="25"/>
      <c r="DJ354" s="25"/>
      <c r="DK354" s="25"/>
      <c r="DL354" s="25"/>
      <c r="DM354" s="25"/>
      <c r="DN354" s="25"/>
      <c r="DO354" s="25"/>
      <c r="DP354" s="25"/>
      <c r="DQ354" s="25"/>
      <c r="DR354" s="25"/>
      <c r="DS354" s="25"/>
      <c r="DT354" s="25"/>
      <c r="DU354" s="25"/>
      <c r="DV354" s="25"/>
      <c r="DW354" s="25"/>
      <c r="DX354" s="25"/>
      <c r="DY354" s="25"/>
      <c r="DZ354" s="25"/>
      <c r="EA354" s="25"/>
      <c r="EB354" s="25"/>
      <c r="EC354" s="25"/>
      <c r="ED354" s="25"/>
      <c r="EE354" s="25"/>
      <c r="EF354" s="25"/>
      <c r="EG354" s="25"/>
      <c r="EH354" s="25"/>
      <c r="EI354" s="25"/>
      <c r="EJ354" s="25"/>
      <c r="EK354" s="25"/>
      <c r="EL354" s="25"/>
      <c r="EM354" s="25"/>
      <c r="EN354" s="25"/>
      <c r="EO354" s="25"/>
      <c r="EP354" s="25"/>
      <c r="EQ354" s="25"/>
      <c r="ER354" s="25"/>
      <c r="ES354" s="25"/>
      <c r="ET354" s="25"/>
      <c r="EU354" s="25"/>
      <c r="EV354" s="25"/>
      <c r="EW354" s="25"/>
      <c r="EX354" s="25"/>
      <c r="EY354" s="25"/>
      <c r="EZ354" s="25"/>
      <c r="FA354" s="25"/>
      <c r="FB354" s="25"/>
      <c r="FC354" s="25"/>
      <c r="FD354" s="25"/>
      <c r="FE354" s="25"/>
      <c r="FF354" s="25"/>
      <c r="FG354" s="25"/>
      <c r="FH354" s="25"/>
      <c r="FI354" s="25"/>
      <c r="FJ354" s="25"/>
      <c r="FK354" s="25"/>
      <c r="FL354" s="25"/>
      <c r="FM354" s="25"/>
      <c r="FN354" s="25"/>
      <c r="FO354" s="25"/>
      <c r="FP354" s="25"/>
      <c r="FQ354" s="25"/>
      <c r="FR354" s="25"/>
      <c r="FS354" s="25"/>
      <c r="FT354" s="25"/>
      <c r="FU354" s="25"/>
      <c r="FV354" s="25"/>
      <c r="FW354" s="25"/>
      <c r="FX354" s="25"/>
      <c r="FY354" s="25"/>
      <c r="FZ354" s="25"/>
      <c r="GA354" s="25"/>
      <c r="GB354" s="25"/>
      <c r="GC354" s="25"/>
      <c r="GD354" s="25"/>
      <c r="GE354" s="25"/>
      <c r="GF354" s="25"/>
      <c r="GG354" s="25"/>
      <c r="GH354" s="25"/>
      <c r="GI354" s="25"/>
      <c r="GJ354" s="25"/>
      <c r="GK354" s="25"/>
      <c r="GL354" s="25"/>
      <c r="GM354" s="25"/>
      <c r="GN354" s="25"/>
      <c r="GO354" s="25"/>
      <c r="GP354" s="25"/>
      <c r="GQ354" s="25"/>
      <c r="GR354" s="25"/>
      <c r="GS354" s="25"/>
      <c r="GT354" s="25"/>
      <c r="GU354" s="25"/>
      <c r="GV354" s="25"/>
      <c r="GW354" s="25"/>
      <c r="GX354" s="25"/>
      <c r="GY354" s="25"/>
      <c r="GZ354" s="25"/>
      <c r="HA354" s="25"/>
      <c r="HB354" s="25"/>
      <c r="HC354" s="25"/>
      <c r="HD354" s="25"/>
      <c r="HE354" s="25"/>
      <c r="HF354" s="25"/>
      <c r="HG354" s="25"/>
      <c r="HH354" s="25"/>
      <c r="HI354" s="25"/>
      <c r="HJ354" s="25"/>
      <c r="HK354" s="25"/>
      <c r="HL354" s="25"/>
      <c r="HM354" s="25"/>
      <c r="HN354" s="25"/>
      <c r="HO354" s="25"/>
      <c r="HP354" s="25"/>
      <c r="HQ354" s="25"/>
      <c r="HR354" s="25"/>
      <c r="HS354" s="25"/>
      <c r="HT354" s="25"/>
      <c r="HU354" s="25"/>
      <c r="HV354" s="25"/>
      <c r="HW354" s="25"/>
    </row>
    <row r="355" spans="1:231" s="25" customFormat="1" x14ac:dyDescent="0.25">
      <c r="A355" s="153" t="s">
        <v>932</v>
      </c>
      <c r="B355" s="52" t="s">
        <v>892</v>
      </c>
      <c r="C355" s="52" t="s">
        <v>53</v>
      </c>
      <c r="D355" s="109" t="s">
        <v>933</v>
      </c>
      <c r="E355" s="153" t="s">
        <v>29</v>
      </c>
      <c r="F355" s="153" t="s">
        <v>30</v>
      </c>
      <c r="G355" s="15" t="s">
        <v>934</v>
      </c>
      <c r="H355" s="24">
        <v>43903</v>
      </c>
      <c r="J355" s="24"/>
      <c r="K355" s="22">
        <v>2650</v>
      </c>
      <c r="L355" s="32" t="s">
        <v>120</v>
      </c>
      <c r="M355" s="33">
        <v>8</v>
      </c>
      <c r="N355" s="19">
        <v>43916</v>
      </c>
      <c r="O355" s="32">
        <v>500</v>
      </c>
      <c r="P355" s="15" t="s">
        <v>798</v>
      </c>
      <c r="Q355" s="33">
        <v>242</v>
      </c>
      <c r="R355" s="19">
        <v>44006</v>
      </c>
      <c r="S355" s="32">
        <v>1150</v>
      </c>
      <c r="T355" s="22"/>
      <c r="U355" s="23"/>
      <c r="W355" s="22"/>
      <c r="X355" s="22"/>
      <c r="Y355" s="23"/>
      <c r="AA355" s="22"/>
      <c r="AB355" s="22"/>
      <c r="AC355" s="23"/>
      <c r="AE355" s="22"/>
      <c r="AF355" s="22"/>
      <c r="AG355" s="22">
        <f t="shared" si="10"/>
        <v>1650</v>
      </c>
      <c r="AH355" s="22">
        <f t="shared" si="11"/>
        <v>1000</v>
      </c>
      <c r="AI355" s="166" t="s">
        <v>34</v>
      </c>
      <c r="AJ355" s="37" t="s">
        <v>55</v>
      </c>
      <c r="AK355" s="37" t="s">
        <v>397</v>
      </c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  <c r="BL355" s="37"/>
      <c r="BM355" s="37"/>
      <c r="BN355" s="37"/>
      <c r="BO355" s="37"/>
      <c r="BP355" s="37"/>
      <c r="BQ355" s="37"/>
      <c r="BR355" s="37"/>
      <c r="BS355" s="37"/>
      <c r="BT355" s="37"/>
      <c r="BU355" s="37"/>
      <c r="BV355" s="37"/>
      <c r="BW355" s="37"/>
      <c r="BX355" s="37"/>
      <c r="BY355" s="37"/>
      <c r="BZ355" s="37"/>
      <c r="CA355" s="37"/>
      <c r="CB355" s="37"/>
      <c r="CC355" s="37"/>
      <c r="CD355" s="37"/>
      <c r="CE355" s="37"/>
      <c r="CF355" s="37"/>
      <c r="CG355" s="37"/>
      <c r="CH355" s="37"/>
      <c r="CI355" s="37"/>
      <c r="CJ355" s="37"/>
      <c r="CK355" s="37"/>
      <c r="CL355" s="37"/>
      <c r="HU355" s="15"/>
    </row>
    <row r="356" spans="1:231" s="164" customFormat="1" x14ac:dyDescent="0.25">
      <c r="A356" s="157" t="s">
        <v>935</v>
      </c>
      <c r="B356" s="15" t="s">
        <v>936</v>
      </c>
      <c r="C356" s="25" t="s">
        <v>28</v>
      </c>
      <c r="D356" s="26" t="s">
        <v>937</v>
      </c>
      <c r="E356" s="157"/>
      <c r="F356" s="157" t="s">
        <v>70</v>
      </c>
      <c r="G356" s="25"/>
      <c r="H356" s="24">
        <v>43903</v>
      </c>
      <c r="I356" s="25"/>
      <c r="J356" s="24"/>
      <c r="K356" s="22">
        <v>2650</v>
      </c>
      <c r="L356" s="32" t="s">
        <v>32</v>
      </c>
      <c r="M356" s="33">
        <v>6</v>
      </c>
      <c r="N356" s="19">
        <v>43920</v>
      </c>
      <c r="O356" s="32">
        <v>500</v>
      </c>
      <c r="P356" s="25" t="s">
        <v>189</v>
      </c>
      <c r="Q356" s="23"/>
      <c r="R356" s="26"/>
      <c r="S356" s="22">
        <v>1400</v>
      </c>
      <c r="T356" s="22"/>
      <c r="U356" s="23"/>
      <c r="V356" s="25"/>
      <c r="W356" s="22"/>
      <c r="X356" s="22"/>
      <c r="Y356" s="23"/>
      <c r="Z356" s="25"/>
      <c r="AA356" s="22"/>
      <c r="AB356" s="22"/>
      <c r="AC356" s="23"/>
      <c r="AD356" s="25"/>
      <c r="AE356" s="22"/>
      <c r="AF356" s="22"/>
      <c r="AG356" s="22">
        <f t="shared" si="10"/>
        <v>1900</v>
      </c>
      <c r="AH356" s="22">
        <f t="shared" si="11"/>
        <v>750</v>
      </c>
      <c r="AI356" s="166" t="s">
        <v>34</v>
      </c>
      <c r="AJ356" s="37" t="s">
        <v>117</v>
      </c>
      <c r="AK356" s="37" t="s">
        <v>504</v>
      </c>
      <c r="AL356" s="37" t="s">
        <v>66</v>
      </c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  <c r="BL356" s="37"/>
      <c r="BM356" s="37"/>
      <c r="BN356" s="37"/>
      <c r="BO356" s="37"/>
      <c r="BP356" s="37"/>
      <c r="BQ356" s="37"/>
      <c r="BR356" s="37"/>
      <c r="BS356" s="37"/>
      <c r="BT356" s="37"/>
      <c r="BU356" s="37"/>
      <c r="BV356" s="37"/>
      <c r="BW356" s="37"/>
      <c r="BX356" s="37"/>
      <c r="BY356" s="37"/>
      <c r="BZ356" s="37"/>
      <c r="CA356" s="37"/>
      <c r="CB356" s="37"/>
      <c r="CC356" s="37"/>
      <c r="CD356" s="37"/>
      <c r="CE356" s="37"/>
      <c r="CF356" s="37"/>
      <c r="CG356" s="37"/>
      <c r="CH356" s="37"/>
      <c r="CI356" s="37"/>
      <c r="CJ356" s="37"/>
      <c r="CK356" s="37"/>
      <c r="CL356" s="37"/>
      <c r="CM356" s="25"/>
      <c r="CN356" s="25"/>
      <c r="CO356" s="25"/>
      <c r="CP356" s="25"/>
      <c r="CQ356" s="25"/>
      <c r="CR356" s="25"/>
      <c r="CS356" s="25"/>
      <c r="CT356" s="25"/>
      <c r="CU356" s="25"/>
      <c r="CV356" s="25"/>
      <c r="CW356" s="25"/>
      <c r="CX356" s="25"/>
      <c r="CY356" s="25"/>
      <c r="CZ356" s="25"/>
      <c r="DA356" s="25"/>
      <c r="DB356" s="25"/>
      <c r="DC356" s="25"/>
      <c r="DD356" s="25"/>
      <c r="DE356" s="25"/>
      <c r="DF356" s="25"/>
      <c r="DG356" s="25"/>
      <c r="DH356" s="25"/>
      <c r="DI356" s="25"/>
      <c r="DJ356" s="25"/>
      <c r="DK356" s="25"/>
      <c r="DL356" s="25"/>
      <c r="DM356" s="25"/>
      <c r="DN356" s="25"/>
      <c r="DO356" s="25"/>
      <c r="DP356" s="25"/>
      <c r="DQ356" s="25"/>
      <c r="DR356" s="25"/>
      <c r="DS356" s="25"/>
      <c r="DT356" s="25"/>
      <c r="DU356" s="25"/>
      <c r="DV356" s="25"/>
      <c r="DW356" s="25"/>
      <c r="DX356" s="25"/>
      <c r="DY356" s="25"/>
      <c r="DZ356" s="25"/>
      <c r="EA356" s="25"/>
      <c r="EB356" s="25"/>
      <c r="EC356" s="25"/>
      <c r="ED356" s="25"/>
      <c r="EE356" s="25"/>
      <c r="EF356" s="25"/>
      <c r="EG356" s="25"/>
      <c r="EH356" s="25"/>
      <c r="EI356" s="25"/>
      <c r="EJ356" s="25"/>
      <c r="EK356" s="25"/>
      <c r="EL356" s="25"/>
      <c r="EM356" s="25"/>
      <c r="EN356" s="25"/>
      <c r="EO356" s="25"/>
      <c r="EP356" s="25"/>
      <c r="EQ356" s="25"/>
      <c r="ER356" s="25"/>
      <c r="ES356" s="25"/>
      <c r="ET356" s="25"/>
      <c r="EU356" s="25"/>
      <c r="EV356" s="25"/>
      <c r="EW356" s="25"/>
      <c r="EX356" s="25"/>
      <c r="EY356" s="25"/>
      <c r="EZ356" s="25"/>
      <c r="FA356" s="25"/>
      <c r="FB356" s="25"/>
      <c r="FC356" s="25"/>
      <c r="FD356" s="25"/>
      <c r="FE356" s="25"/>
      <c r="FF356" s="25"/>
      <c r="FG356" s="25"/>
      <c r="FH356" s="25"/>
      <c r="FI356" s="25"/>
      <c r="FJ356" s="25"/>
      <c r="FK356" s="25"/>
      <c r="FL356" s="25"/>
      <c r="FM356" s="25"/>
      <c r="FN356" s="25"/>
      <c r="FO356" s="25"/>
      <c r="FP356" s="25"/>
      <c r="FQ356" s="25"/>
      <c r="FR356" s="25"/>
      <c r="FS356" s="25"/>
      <c r="FT356" s="25"/>
      <c r="FU356" s="25"/>
      <c r="FV356" s="25"/>
      <c r="FW356" s="25"/>
      <c r="FX356" s="25"/>
      <c r="FY356" s="25"/>
      <c r="FZ356" s="25"/>
      <c r="GA356" s="25"/>
      <c r="GB356" s="25"/>
      <c r="GC356" s="25"/>
      <c r="GD356" s="25"/>
      <c r="GE356" s="25"/>
      <c r="GF356" s="25"/>
      <c r="GG356" s="25"/>
      <c r="GH356" s="25"/>
      <c r="GI356" s="25"/>
      <c r="GJ356" s="25"/>
      <c r="GK356" s="25"/>
      <c r="GL356" s="25"/>
      <c r="GM356" s="25"/>
      <c r="GN356" s="25"/>
      <c r="GO356" s="25"/>
      <c r="GP356" s="25"/>
      <c r="GQ356" s="25"/>
      <c r="GR356" s="25"/>
      <c r="GS356" s="25"/>
      <c r="GT356" s="25"/>
      <c r="GU356" s="25"/>
      <c r="GV356" s="25"/>
      <c r="GW356" s="25"/>
      <c r="GX356" s="25"/>
      <c r="GY356" s="25"/>
      <c r="GZ356" s="25"/>
      <c r="HA356" s="25"/>
      <c r="HB356" s="25"/>
      <c r="HC356" s="25"/>
      <c r="HD356" s="25"/>
      <c r="HE356" s="25"/>
      <c r="HF356" s="25"/>
      <c r="HG356" s="25"/>
      <c r="HH356" s="25"/>
      <c r="HI356" s="25"/>
      <c r="HJ356" s="25"/>
      <c r="HK356" s="25"/>
      <c r="HL356" s="25"/>
      <c r="HM356" s="25"/>
      <c r="HN356" s="25"/>
      <c r="HO356" s="25"/>
      <c r="HP356" s="25"/>
      <c r="HQ356" s="25"/>
      <c r="HR356" s="25"/>
      <c r="HS356" s="25"/>
      <c r="HT356" s="25"/>
      <c r="HU356" s="37"/>
      <c r="HV356" s="25"/>
      <c r="HW356" s="25"/>
    </row>
    <row r="357" spans="1:231" s="25" customFormat="1" x14ac:dyDescent="0.25">
      <c r="A357" s="157" t="s">
        <v>938</v>
      </c>
      <c r="B357" s="25" t="s">
        <v>892</v>
      </c>
      <c r="C357" s="25" t="s">
        <v>53</v>
      </c>
      <c r="D357" s="26" t="s">
        <v>939</v>
      </c>
      <c r="E357" s="157"/>
      <c r="F357" s="157" t="s">
        <v>70</v>
      </c>
      <c r="H357" s="24">
        <v>43882</v>
      </c>
      <c r="J357" s="24"/>
      <c r="K357" s="22">
        <v>2650</v>
      </c>
      <c r="L357" s="32" t="s">
        <v>100</v>
      </c>
      <c r="M357" s="33">
        <v>4</v>
      </c>
      <c r="N357" s="19">
        <v>43917</v>
      </c>
      <c r="O357" s="32">
        <v>500</v>
      </c>
      <c r="P357" s="25" t="s">
        <v>189</v>
      </c>
      <c r="Q357" s="23"/>
      <c r="R357" s="26"/>
      <c r="S357" s="22">
        <v>1400</v>
      </c>
      <c r="T357" s="22"/>
      <c r="U357" s="23"/>
      <c r="W357" s="22"/>
      <c r="X357" s="22"/>
      <c r="Y357" s="23"/>
      <c r="AA357" s="22"/>
      <c r="AB357" s="22"/>
      <c r="AC357" s="23"/>
      <c r="AE357" s="22"/>
      <c r="AF357" s="22"/>
      <c r="AG357" s="22">
        <f t="shared" si="10"/>
        <v>1900</v>
      </c>
      <c r="AH357" s="22">
        <f t="shared" si="11"/>
        <v>750</v>
      </c>
      <c r="AI357" s="166" t="s">
        <v>34</v>
      </c>
      <c r="AJ357" s="37" t="s">
        <v>55</v>
      </c>
      <c r="AK357" s="37" t="s">
        <v>56</v>
      </c>
      <c r="AL357" s="37" t="s">
        <v>215</v>
      </c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  <c r="BL357" s="37"/>
      <c r="BM357" s="37"/>
      <c r="BN357" s="37"/>
      <c r="BO357" s="37"/>
      <c r="BP357" s="37"/>
      <c r="BQ357" s="37"/>
      <c r="BR357" s="37"/>
      <c r="BS357" s="37"/>
      <c r="BT357" s="37"/>
      <c r="BU357" s="37"/>
      <c r="BV357" s="37"/>
      <c r="BW357" s="37"/>
      <c r="BX357" s="37"/>
      <c r="BY357" s="37"/>
      <c r="BZ357" s="37"/>
      <c r="CA357" s="37"/>
      <c r="CB357" s="37"/>
      <c r="CC357" s="37"/>
      <c r="CD357" s="37"/>
      <c r="CE357" s="37"/>
      <c r="CF357" s="37"/>
      <c r="CG357" s="37"/>
      <c r="CH357" s="37"/>
      <c r="CI357" s="37"/>
      <c r="CJ357" s="37"/>
      <c r="CK357" s="37"/>
      <c r="CL357" s="37"/>
      <c r="CM357" s="37"/>
      <c r="CN357" s="37"/>
      <c r="CO357" s="37"/>
      <c r="CP357" s="37"/>
      <c r="CQ357" s="37"/>
      <c r="CR357" s="37"/>
      <c r="CS357" s="37"/>
      <c r="CT357" s="37"/>
      <c r="CU357" s="37"/>
      <c r="CV357" s="37"/>
      <c r="CW357" s="37"/>
      <c r="CX357" s="37"/>
      <c r="CY357" s="37"/>
      <c r="CZ357" s="37"/>
      <c r="DA357" s="37"/>
      <c r="DB357" s="37"/>
      <c r="DC357" s="37"/>
      <c r="DD357" s="37"/>
      <c r="DE357" s="37"/>
      <c r="DF357" s="37"/>
      <c r="DG357" s="37"/>
      <c r="DH357" s="37"/>
      <c r="DI357" s="37"/>
      <c r="DJ357" s="37"/>
      <c r="DK357" s="37"/>
      <c r="DL357" s="37"/>
      <c r="DM357" s="37"/>
      <c r="DN357" s="37"/>
      <c r="DO357" s="37"/>
      <c r="DP357" s="37"/>
      <c r="DQ357" s="37"/>
      <c r="DR357" s="37"/>
      <c r="DS357" s="37"/>
      <c r="DT357" s="37"/>
      <c r="DU357" s="37"/>
      <c r="DV357" s="37"/>
      <c r="DW357" s="37"/>
      <c r="DX357" s="37"/>
      <c r="DY357" s="37"/>
      <c r="DZ357" s="37"/>
      <c r="EA357" s="37"/>
      <c r="HV357" s="37"/>
      <c r="HW357" s="37"/>
    </row>
    <row r="358" spans="1:231" s="164" customFormat="1" x14ac:dyDescent="0.25">
      <c r="A358" s="157" t="s">
        <v>940</v>
      </c>
      <c r="B358" s="25" t="s">
        <v>892</v>
      </c>
      <c r="C358" s="25" t="s">
        <v>53</v>
      </c>
      <c r="D358" s="26" t="s">
        <v>941</v>
      </c>
      <c r="E358" s="157"/>
      <c r="F358" s="157" t="s">
        <v>70</v>
      </c>
      <c r="G358" s="25"/>
      <c r="H358" s="24">
        <v>43894</v>
      </c>
      <c r="I358" s="25"/>
      <c r="J358" s="24"/>
      <c r="K358" s="22">
        <v>2650</v>
      </c>
      <c r="L358" s="32" t="s">
        <v>100</v>
      </c>
      <c r="M358" s="33">
        <v>4</v>
      </c>
      <c r="N358" s="19">
        <v>43917</v>
      </c>
      <c r="O358" s="32">
        <v>500</v>
      </c>
      <c r="P358" s="25" t="s">
        <v>189</v>
      </c>
      <c r="Q358" s="23"/>
      <c r="R358" s="26"/>
      <c r="S358" s="22">
        <v>1400</v>
      </c>
      <c r="T358" s="22"/>
      <c r="U358" s="23"/>
      <c r="V358" s="25"/>
      <c r="W358" s="22"/>
      <c r="X358" s="22"/>
      <c r="Y358" s="23"/>
      <c r="Z358" s="25"/>
      <c r="AA358" s="22"/>
      <c r="AB358" s="22"/>
      <c r="AC358" s="23"/>
      <c r="AD358" s="25"/>
      <c r="AE358" s="22"/>
      <c r="AF358" s="22"/>
      <c r="AG358" s="22">
        <f t="shared" si="10"/>
        <v>1900</v>
      </c>
      <c r="AH358" s="22">
        <f t="shared" si="11"/>
        <v>750</v>
      </c>
      <c r="AI358" s="166" t="s">
        <v>34</v>
      </c>
      <c r="AJ358" s="37" t="s">
        <v>72</v>
      </c>
      <c r="AK358" s="37" t="s">
        <v>217</v>
      </c>
      <c r="AL358" s="37" t="s">
        <v>152</v>
      </c>
      <c r="AM358" s="37"/>
      <c r="AN358" s="37" t="s">
        <v>73</v>
      </c>
      <c r="AO358" s="37" t="s">
        <v>942</v>
      </c>
      <c r="AP358" s="37" t="s">
        <v>943</v>
      </c>
      <c r="AQ358" s="37" t="s">
        <v>944</v>
      </c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  <c r="BL358" s="37"/>
      <c r="BM358" s="37"/>
      <c r="BN358" s="37"/>
      <c r="BO358" s="37"/>
      <c r="BP358" s="37"/>
      <c r="BQ358" s="37"/>
      <c r="BR358" s="37"/>
      <c r="BS358" s="37"/>
      <c r="BT358" s="37"/>
      <c r="BU358" s="37"/>
      <c r="BV358" s="37"/>
      <c r="BW358" s="37"/>
      <c r="BX358" s="37"/>
      <c r="BY358" s="37"/>
      <c r="BZ358" s="37"/>
      <c r="CA358" s="37"/>
      <c r="CB358" s="37"/>
      <c r="CC358" s="37"/>
      <c r="CD358" s="37"/>
      <c r="CE358" s="37"/>
      <c r="CF358" s="37"/>
      <c r="CG358" s="37"/>
      <c r="CH358" s="37"/>
      <c r="CI358" s="37"/>
      <c r="CJ358" s="37"/>
      <c r="CK358" s="37"/>
      <c r="CL358" s="37"/>
      <c r="CM358" s="37"/>
      <c r="CN358" s="37"/>
      <c r="CO358" s="37"/>
      <c r="CP358" s="37"/>
      <c r="CQ358" s="37"/>
      <c r="CR358" s="37"/>
      <c r="CS358" s="37"/>
      <c r="CT358" s="37"/>
      <c r="CU358" s="37"/>
      <c r="CV358" s="37"/>
      <c r="CW358" s="37"/>
      <c r="CX358" s="37"/>
      <c r="CY358" s="37"/>
      <c r="CZ358" s="37"/>
      <c r="DA358" s="37"/>
      <c r="DB358" s="37"/>
      <c r="DC358" s="37"/>
      <c r="DD358" s="37"/>
      <c r="DE358" s="37"/>
      <c r="DF358" s="37"/>
      <c r="DG358" s="37"/>
      <c r="DH358" s="37"/>
      <c r="DI358" s="37"/>
      <c r="DJ358" s="37"/>
      <c r="DK358" s="37"/>
      <c r="DL358" s="37"/>
      <c r="DM358" s="37"/>
      <c r="DN358" s="37"/>
      <c r="DO358" s="37"/>
      <c r="DP358" s="37"/>
      <c r="DQ358" s="37"/>
      <c r="DR358" s="37"/>
      <c r="DS358" s="37"/>
      <c r="DT358" s="37"/>
      <c r="DU358" s="37"/>
      <c r="DV358" s="37"/>
      <c r="DW358" s="37"/>
      <c r="DX358" s="37"/>
      <c r="DY358" s="37"/>
      <c r="DZ358" s="37"/>
      <c r="EA358" s="37"/>
      <c r="EB358" s="25"/>
      <c r="EC358" s="25"/>
      <c r="ED358" s="25"/>
      <c r="EE358" s="25"/>
      <c r="EF358" s="25"/>
      <c r="EG358" s="25"/>
      <c r="EH358" s="25"/>
      <c r="EI358" s="25"/>
      <c r="EJ358" s="25"/>
      <c r="EK358" s="25"/>
      <c r="EL358" s="25"/>
      <c r="EM358" s="25"/>
      <c r="EN358" s="25"/>
      <c r="EO358" s="25"/>
      <c r="EP358" s="25"/>
      <c r="EQ358" s="25"/>
      <c r="ER358" s="25"/>
      <c r="ES358" s="25"/>
      <c r="ET358" s="25"/>
      <c r="EU358" s="25"/>
      <c r="EV358" s="25"/>
      <c r="EW358" s="25"/>
      <c r="EX358" s="25"/>
      <c r="EY358" s="25"/>
      <c r="EZ358" s="25"/>
      <c r="FA358" s="25"/>
      <c r="FB358" s="25"/>
      <c r="FC358" s="25"/>
      <c r="FD358" s="25"/>
      <c r="FE358" s="25"/>
      <c r="FF358" s="25"/>
      <c r="FG358" s="25"/>
      <c r="FH358" s="25"/>
      <c r="FI358" s="25"/>
      <c r="FJ358" s="25"/>
      <c r="FK358" s="25"/>
      <c r="FL358" s="25"/>
      <c r="FM358" s="25"/>
      <c r="FN358" s="25"/>
      <c r="FO358" s="25"/>
      <c r="FP358" s="25"/>
      <c r="FQ358" s="25"/>
      <c r="FR358" s="25"/>
      <c r="FS358" s="25"/>
      <c r="FT358" s="25"/>
      <c r="FU358" s="25"/>
      <c r="FV358" s="25"/>
      <c r="FW358" s="25"/>
      <c r="FX358" s="25"/>
      <c r="FY358" s="25"/>
      <c r="FZ358" s="25"/>
      <c r="GA358" s="25"/>
      <c r="GB358" s="25"/>
      <c r="GC358" s="25"/>
      <c r="GD358" s="25"/>
      <c r="GE358" s="25"/>
      <c r="GF358" s="25"/>
      <c r="GG358" s="25"/>
      <c r="GH358" s="25"/>
      <c r="GI358" s="25"/>
      <c r="GJ358" s="25"/>
      <c r="GK358" s="25"/>
      <c r="GL358" s="25"/>
      <c r="GM358" s="25"/>
      <c r="GN358" s="25"/>
      <c r="GO358" s="25"/>
      <c r="GP358" s="25"/>
      <c r="GQ358" s="25"/>
      <c r="GR358" s="25"/>
      <c r="GS358" s="25"/>
      <c r="GT358" s="25"/>
      <c r="GU358" s="25"/>
      <c r="GV358" s="25"/>
      <c r="GW358" s="25"/>
      <c r="GX358" s="25"/>
      <c r="GY358" s="25"/>
      <c r="GZ358" s="25"/>
      <c r="HA358" s="25"/>
      <c r="HB358" s="25"/>
      <c r="HC358" s="25"/>
      <c r="HD358" s="25"/>
      <c r="HE358" s="25"/>
      <c r="HF358" s="25"/>
      <c r="HG358" s="25"/>
      <c r="HH358" s="25"/>
      <c r="HI358" s="25"/>
      <c r="HJ358" s="25"/>
      <c r="HK358" s="25"/>
      <c r="HL358" s="25"/>
      <c r="HM358" s="25"/>
      <c r="HN358" s="25"/>
      <c r="HO358" s="25"/>
      <c r="HP358" s="25"/>
      <c r="HQ358" s="25"/>
      <c r="HR358" s="25"/>
      <c r="HS358" s="25"/>
      <c r="HT358" s="25"/>
      <c r="HU358" s="25"/>
      <c r="HV358" s="25"/>
      <c r="HW358" s="25"/>
    </row>
    <row r="359" spans="1:231" s="25" customFormat="1" x14ac:dyDescent="0.25">
      <c r="A359" s="157" t="s">
        <v>945</v>
      </c>
      <c r="B359" s="15" t="s">
        <v>936</v>
      </c>
      <c r="C359" s="25" t="s">
        <v>394</v>
      </c>
      <c r="E359" s="26"/>
      <c r="F359" s="157" t="s">
        <v>70</v>
      </c>
      <c r="H359" s="24">
        <v>43997</v>
      </c>
      <c r="J359" s="24"/>
      <c r="K359" s="22">
        <v>2650</v>
      </c>
      <c r="L359" s="22" t="s">
        <v>42</v>
      </c>
      <c r="M359" s="23"/>
      <c r="N359" s="24"/>
      <c r="O359" s="32">
        <v>600</v>
      </c>
      <c r="P359" s="25" t="s">
        <v>220</v>
      </c>
      <c r="Q359" s="23"/>
      <c r="R359" s="26"/>
      <c r="S359" s="22">
        <v>1100</v>
      </c>
      <c r="T359" s="22"/>
      <c r="U359" s="23"/>
      <c r="W359" s="22"/>
      <c r="X359" s="22"/>
      <c r="Y359" s="23"/>
      <c r="AA359" s="22"/>
      <c r="AB359" s="22"/>
      <c r="AC359" s="23"/>
      <c r="AE359" s="22"/>
      <c r="AF359" s="22"/>
      <c r="AG359" s="22">
        <f t="shared" si="10"/>
        <v>1700</v>
      </c>
      <c r="AH359" s="22">
        <f t="shared" si="11"/>
        <v>950</v>
      </c>
      <c r="AI359" s="165" t="s">
        <v>199</v>
      </c>
      <c r="AJ359" s="25" t="s">
        <v>74</v>
      </c>
      <c r="AK359" s="25" t="s">
        <v>56</v>
      </c>
      <c r="AL359" s="25" t="s">
        <v>946</v>
      </c>
      <c r="AM359" s="25" t="s">
        <v>947</v>
      </c>
    </row>
    <row r="360" spans="1:231" s="25" customFormat="1" x14ac:dyDescent="0.25">
      <c r="A360" s="157" t="s">
        <v>948</v>
      </c>
      <c r="B360" s="25" t="s">
        <v>892</v>
      </c>
      <c r="C360" s="25" t="s">
        <v>53</v>
      </c>
      <c r="D360" s="26" t="s">
        <v>949</v>
      </c>
      <c r="E360" s="157"/>
      <c r="F360" s="157" t="s">
        <v>70</v>
      </c>
      <c r="H360" s="24">
        <v>43972</v>
      </c>
      <c r="J360" s="24"/>
      <c r="K360" s="22">
        <v>2650</v>
      </c>
      <c r="L360" s="32" t="s">
        <v>253</v>
      </c>
      <c r="M360" s="33">
        <v>6</v>
      </c>
      <c r="N360" s="19">
        <v>43982</v>
      </c>
      <c r="O360" s="32">
        <v>500</v>
      </c>
      <c r="P360" s="15" t="s">
        <v>220</v>
      </c>
      <c r="Q360" s="33">
        <v>231</v>
      </c>
      <c r="R360" s="34">
        <v>44012</v>
      </c>
      <c r="S360" s="32">
        <v>1600</v>
      </c>
      <c r="T360" s="22"/>
      <c r="U360" s="23"/>
      <c r="W360" s="22"/>
      <c r="X360" s="22"/>
      <c r="Y360" s="23"/>
      <c r="AA360" s="22"/>
      <c r="AB360" s="22"/>
      <c r="AC360" s="23"/>
      <c r="AE360" s="22"/>
      <c r="AF360" s="22"/>
      <c r="AG360" s="22">
        <f t="shared" si="10"/>
        <v>2100</v>
      </c>
      <c r="AH360" s="22">
        <f t="shared" si="11"/>
        <v>550</v>
      </c>
      <c r="AI360" s="165" t="s">
        <v>34</v>
      </c>
      <c r="AJ360" s="25" t="s">
        <v>103</v>
      </c>
      <c r="AK360" s="25" t="s">
        <v>246</v>
      </c>
      <c r="AL360" s="25" t="s">
        <v>176</v>
      </c>
      <c r="AM360" s="25" t="s">
        <v>950</v>
      </c>
      <c r="HV360" s="37"/>
      <c r="HW360" s="37"/>
    </row>
    <row r="361" spans="1:231" x14ac:dyDescent="0.25">
      <c r="A361" s="157" t="s">
        <v>951</v>
      </c>
      <c r="B361" s="25" t="s">
        <v>892</v>
      </c>
      <c r="C361" s="25" t="s">
        <v>53</v>
      </c>
      <c r="D361" s="26" t="s">
        <v>952</v>
      </c>
      <c r="E361" s="157"/>
      <c r="F361" s="157" t="s">
        <v>70</v>
      </c>
      <c r="G361" s="25" t="s">
        <v>35</v>
      </c>
      <c r="H361" s="24">
        <v>43903</v>
      </c>
      <c r="I361" s="25"/>
      <c r="J361" s="24"/>
      <c r="K361" s="22">
        <v>2650</v>
      </c>
      <c r="L361" s="32" t="s">
        <v>302</v>
      </c>
      <c r="M361" s="33">
        <v>6</v>
      </c>
      <c r="N361" s="19">
        <v>43920</v>
      </c>
      <c r="O361" s="32">
        <v>600</v>
      </c>
      <c r="P361" s="15" t="s">
        <v>220</v>
      </c>
      <c r="Q361" s="33">
        <v>231</v>
      </c>
      <c r="R361" s="34">
        <v>44012</v>
      </c>
      <c r="S361" s="32">
        <v>1000</v>
      </c>
      <c r="T361" s="32" t="s">
        <v>101</v>
      </c>
      <c r="U361" s="23"/>
      <c r="V361" s="25"/>
      <c r="W361" s="22">
        <v>225</v>
      </c>
      <c r="X361" s="22"/>
      <c r="Y361" s="23"/>
      <c r="Z361" s="25"/>
      <c r="AA361" s="22"/>
      <c r="AB361" s="22"/>
      <c r="AC361" s="23"/>
      <c r="AD361" s="25"/>
      <c r="AE361" s="22"/>
      <c r="AF361" s="22"/>
      <c r="AG361" s="22">
        <f t="shared" si="10"/>
        <v>1825</v>
      </c>
      <c r="AH361" s="22">
        <f t="shared" si="11"/>
        <v>825</v>
      </c>
      <c r="AI361" s="166" t="s">
        <v>34</v>
      </c>
      <c r="AJ361" s="37" t="s">
        <v>368</v>
      </c>
      <c r="AK361" s="37" t="s">
        <v>154</v>
      </c>
      <c r="AL361" s="37" t="s">
        <v>177</v>
      </c>
      <c r="AM361" s="37" t="s">
        <v>836</v>
      </c>
      <c r="AN361" s="37" t="s">
        <v>340</v>
      </c>
      <c r="AO361" s="37" t="s">
        <v>35</v>
      </c>
      <c r="AP361" s="37" t="s">
        <v>150</v>
      </c>
      <c r="CM361" s="25"/>
      <c r="CN361" s="25"/>
      <c r="CO361" s="25"/>
      <c r="CP361" s="25"/>
      <c r="CQ361" s="25"/>
      <c r="CR361" s="25"/>
      <c r="CS361" s="25"/>
      <c r="CT361" s="25"/>
      <c r="CU361" s="25"/>
      <c r="CV361" s="25"/>
      <c r="CW361" s="25"/>
      <c r="CX361" s="25"/>
      <c r="CY361" s="25"/>
      <c r="CZ361" s="25"/>
      <c r="DA361" s="25"/>
      <c r="DB361" s="25"/>
      <c r="DC361" s="25"/>
      <c r="DD361" s="25"/>
      <c r="DE361" s="25"/>
      <c r="DF361" s="25"/>
      <c r="DG361" s="25"/>
      <c r="DH361" s="25"/>
      <c r="DI361" s="25"/>
      <c r="DJ361" s="25"/>
      <c r="DK361" s="25"/>
      <c r="DL361" s="25"/>
      <c r="DM361" s="25"/>
      <c r="DN361" s="25"/>
      <c r="DO361" s="25"/>
      <c r="DP361" s="25"/>
      <c r="DQ361" s="25"/>
      <c r="DR361" s="25"/>
      <c r="DS361" s="25"/>
      <c r="DT361" s="25"/>
      <c r="DU361" s="25"/>
      <c r="DV361" s="25"/>
      <c r="DW361" s="25"/>
      <c r="DX361" s="25"/>
      <c r="DY361" s="25"/>
      <c r="DZ361" s="25"/>
      <c r="EA361" s="25"/>
      <c r="EB361" s="25"/>
      <c r="EC361" s="25"/>
      <c r="ED361" s="25"/>
      <c r="EE361" s="25"/>
      <c r="EF361" s="25"/>
      <c r="EG361" s="25"/>
      <c r="EH361" s="25"/>
      <c r="EI361" s="25"/>
      <c r="EJ361" s="25"/>
      <c r="EK361" s="25"/>
      <c r="EL361" s="25"/>
      <c r="EM361" s="25"/>
      <c r="EN361" s="25"/>
      <c r="EO361" s="25"/>
      <c r="EP361" s="25"/>
      <c r="EQ361" s="25"/>
      <c r="ER361" s="25"/>
      <c r="ES361" s="25"/>
      <c r="ET361" s="25"/>
      <c r="EU361" s="25"/>
      <c r="EV361" s="25"/>
      <c r="EW361" s="25"/>
      <c r="EX361" s="25"/>
      <c r="EY361" s="25"/>
      <c r="EZ361" s="25"/>
      <c r="FA361" s="25"/>
      <c r="FB361" s="25"/>
      <c r="FC361" s="25"/>
      <c r="FD361" s="25"/>
      <c r="FE361" s="25"/>
      <c r="FF361" s="25"/>
      <c r="FG361" s="25"/>
      <c r="FH361" s="25"/>
      <c r="FI361" s="25"/>
      <c r="FJ361" s="25"/>
      <c r="FK361" s="25"/>
      <c r="FL361" s="25"/>
      <c r="FM361" s="25"/>
      <c r="FN361" s="25"/>
      <c r="FO361" s="25"/>
      <c r="FP361" s="25"/>
      <c r="FQ361" s="25"/>
      <c r="FR361" s="25"/>
      <c r="FS361" s="25"/>
      <c r="FT361" s="25"/>
      <c r="FU361" s="25"/>
      <c r="FV361" s="25"/>
      <c r="FW361" s="25"/>
      <c r="FX361" s="25"/>
      <c r="FY361" s="25"/>
      <c r="FZ361" s="25"/>
      <c r="GA361" s="25"/>
      <c r="GB361" s="25"/>
      <c r="GC361" s="25"/>
      <c r="GD361" s="25"/>
      <c r="GE361" s="25"/>
      <c r="GF361" s="25"/>
      <c r="GG361" s="25"/>
      <c r="GH361" s="25"/>
      <c r="GI361" s="25"/>
      <c r="GJ361" s="25"/>
      <c r="GK361" s="25"/>
      <c r="GL361" s="25"/>
      <c r="GM361" s="25"/>
      <c r="GN361" s="25"/>
      <c r="GO361" s="25"/>
      <c r="GP361" s="25"/>
      <c r="GQ361" s="25"/>
      <c r="GR361" s="25"/>
      <c r="GS361" s="25"/>
      <c r="GT361" s="25"/>
      <c r="GU361" s="25"/>
      <c r="GV361" s="25"/>
      <c r="GW361" s="25"/>
      <c r="GX361" s="25"/>
      <c r="GY361" s="25"/>
      <c r="GZ361" s="25"/>
      <c r="HA361" s="25"/>
      <c r="HB361" s="25"/>
      <c r="HC361" s="25"/>
      <c r="HD361" s="25"/>
      <c r="HE361" s="25"/>
      <c r="HF361" s="25"/>
      <c r="HG361" s="25"/>
      <c r="HH361" s="25"/>
      <c r="HI361" s="25"/>
      <c r="HJ361" s="25"/>
      <c r="HK361" s="25"/>
      <c r="HL361" s="25"/>
      <c r="HM361" s="25"/>
      <c r="HN361" s="25"/>
      <c r="HO361" s="25"/>
      <c r="HP361" s="25"/>
      <c r="HQ361" s="25"/>
      <c r="HR361" s="25"/>
      <c r="HS361" s="25"/>
      <c r="HT361" s="25"/>
    </row>
    <row r="362" spans="1:231" s="25" customFormat="1" x14ac:dyDescent="0.25">
      <c r="A362" s="157" t="s">
        <v>953</v>
      </c>
      <c r="B362" s="15" t="s">
        <v>936</v>
      </c>
      <c r="C362" s="25" t="s">
        <v>53</v>
      </c>
      <c r="D362" s="26" t="s">
        <v>954</v>
      </c>
      <c r="E362" s="157"/>
      <c r="F362" s="157" t="s">
        <v>70</v>
      </c>
      <c r="G362" s="25" t="s">
        <v>955</v>
      </c>
      <c r="H362" s="24">
        <v>43971</v>
      </c>
      <c r="J362" s="24"/>
      <c r="K362" s="22">
        <v>2650</v>
      </c>
      <c r="L362" s="32" t="s">
        <v>253</v>
      </c>
      <c r="M362" s="33">
        <v>6</v>
      </c>
      <c r="N362" s="19">
        <v>43982</v>
      </c>
      <c r="O362" s="32">
        <v>500</v>
      </c>
      <c r="P362" s="15" t="s">
        <v>220</v>
      </c>
      <c r="Q362" s="33">
        <v>231</v>
      </c>
      <c r="R362" s="34">
        <v>44012</v>
      </c>
      <c r="S362" s="32">
        <v>950</v>
      </c>
      <c r="T362" s="32" t="s">
        <v>101</v>
      </c>
      <c r="U362" s="23"/>
      <c r="W362" s="32">
        <v>225</v>
      </c>
      <c r="X362" s="22"/>
      <c r="Y362" s="23"/>
      <c r="AA362" s="22"/>
      <c r="AB362" s="22"/>
      <c r="AC362" s="23"/>
      <c r="AE362" s="22"/>
      <c r="AF362" s="22"/>
      <c r="AG362" s="22">
        <f t="shared" si="10"/>
        <v>1675</v>
      </c>
      <c r="AH362" s="22">
        <f t="shared" si="11"/>
        <v>975</v>
      </c>
      <c r="AI362" s="165" t="s">
        <v>34</v>
      </c>
      <c r="AJ362" s="25" t="s">
        <v>585</v>
      </c>
      <c r="AK362" s="25" t="s">
        <v>103</v>
      </c>
      <c r="AL362" s="25" t="s">
        <v>956</v>
      </c>
      <c r="AM362" s="25" t="s">
        <v>240</v>
      </c>
      <c r="HV362" s="15"/>
      <c r="HW362" s="15"/>
    </row>
    <row r="363" spans="1:231" x14ac:dyDescent="0.25">
      <c r="A363" s="157" t="s">
        <v>957</v>
      </c>
      <c r="B363" s="25" t="s">
        <v>892</v>
      </c>
      <c r="C363" s="25" t="s">
        <v>53</v>
      </c>
      <c r="D363" s="26" t="s">
        <v>958</v>
      </c>
      <c r="E363" s="157"/>
      <c r="F363" s="157" t="s">
        <v>70</v>
      </c>
      <c r="G363" s="25"/>
      <c r="H363" s="24">
        <v>43874</v>
      </c>
      <c r="I363" s="25"/>
      <c r="J363" s="24"/>
      <c r="K363" s="22">
        <v>2650</v>
      </c>
      <c r="L363" s="32" t="s">
        <v>32</v>
      </c>
      <c r="M363" s="33">
        <v>3</v>
      </c>
      <c r="N363" s="19">
        <v>43889</v>
      </c>
      <c r="O363" s="32">
        <v>800</v>
      </c>
      <c r="P363" s="15" t="s">
        <v>329</v>
      </c>
      <c r="Q363" s="33">
        <v>15</v>
      </c>
      <c r="R363" s="34">
        <v>43918</v>
      </c>
      <c r="S363" s="32">
        <v>1400</v>
      </c>
      <c r="T363" s="32"/>
      <c r="U363" s="33"/>
      <c r="V363" s="15"/>
      <c r="W363" s="32"/>
      <c r="X363" s="32"/>
      <c r="Y363" s="33"/>
      <c r="Z363" s="15"/>
      <c r="AA363" s="32"/>
      <c r="AB363" s="22"/>
      <c r="AC363" s="23"/>
      <c r="AD363" s="25"/>
      <c r="AE363" s="22"/>
      <c r="AF363" s="22"/>
      <c r="AG363" s="22">
        <f t="shared" si="10"/>
        <v>2200</v>
      </c>
      <c r="AH363" s="22">
        <f t="shared" si="11"/>
        <v>450</v>
      </c>
      <c r="AI363" s="167" t="s">
        <v>190</v>
      </c>
      <c r="AJ363" s="37" t="s">
        <v>297</v>
      </c>
      <c r="AK363" s="37" t="s">
        <v>64</v>
      </c>
      <c r="EB363" s="25"/>
      <c r="EC363" s="25"/>
      <c r="ED363" s="25"/>
      <c r="EE363" s="25"/>
      <c r="EF363" s="25"/>
      <c r="EG363" s="25"/>
      <c r="EH363" s="25"/>
      <c r="EI363" s="25"/>
      <c r="EJ363" s="25"/>
      <c r="EK363" s="25"/>
      <c r="EL363" s="25"/>
      <c r="EM363" s="25"/>
      <c r="EN363" s="25"/>
      <c r="EO363" s="25"/>
      <c r="EP363" s="25"/>
      <c r="EQ363" s="25"/>
      <c r="ER363" s="25"/>
      <c r="ES363" s="25"/>
      <c r="ET363" s="25"/>
      <c r="EU363" s="25"/>
      <c r="EV363" s="25"/>
      <c r="EW363" s="25"/>
      <c r="EX363" s="25"/>
      <c r="EY363" s="25"/>
      <c r="EZ363" s="25"/>
      <c r="FA363" s="25"/>
      <c r="FB363" s="25"/>
      <c r="FC363" s="25"/>
      <c r="FD363" s="25"/>
      <c r="FE363" s="25"/>
      <c r="FF363" s="25"/>
      <c r="FG363" s="25"/>
      <c r="FH363" s="25"/>
      <c r="FI363" s="25"/>
      <c r="FJ363" s="25"/>
      <c r="FK363" s="25"/>
      <c r="FL363" s="25"/>
      <c r="FM363" s="25"/>
      <c r="FN363" s="25"/>
      <c r="FO363" s="25"/>
      <c r="FP363" s="25"/>
      <c r="FQ363" s="25"/>
      <c r="FR363" s="25"/>
      <c r="FS363" s="25"/>
      <c r="FT363" s="25"/>
      <c r="FU363" s="25"/>
      <c r="FV363" s="25"/>
      <c r="FW363" s="25"/>
      <c r="FX363" s="25"/>
      <c r="FY363" s="25"/>
      <c r="FZ363" s="25"/>
      <c r="GA363" s="25"/>
      <c r="GB363" s="25"/>
      <c r="GC363" s="25"/>
      <c r="GD363" s="25"/>
      <c r="GE363" s="25"/>
      <c r="GF363" s="25"/>
      <c r="GG363" s="25"/>
      <c r="GH363" s="25"/>
      <c r="GI363" s="25"/>
      <c r="GJ363" s="25"/>
      <c r="GK363" s="25"/>
      <c r="GL363" s="25"/>
      <c r="GM363" s="25"/>
      <c r="GN363" s="25"/>
      <c r="GO363" s="25"/>
      <c r="GP363" s="25"/>
      <c r="GQ363" s="25"/>
      <c r="GR363" s="25"/>
      <c r="GS363" s="25"/>
      <c r="GT363" s="25"/>
      <c r="GU363" s="25"/>
      <c r="GV363" s="25"/>
      <c r="GW363" s="25"/>
      <c r="GX363" s="25"/>
      <c r="GY363" s="25"/>
      <c r="GZ363" s="25"/>
      <c r="HA363" s="25"/>
      <c r="HB363" s="25"/>
      <c r="HC363" s="25"/>
      <c r="HD363" s="25"/>
      <c r="HE363" s="25"/>
      <c r="HF363" s="25"/>
      <c r="HG363" s="25"/>
      <c r="HH363" s="25"/>
      <c r="HI363" s="25"/>
      <c r="HJ363" s="25"/>
      <c r="HK363" s="25"/>
      <c r="HL363" s="25"/>
      <c r="HM363" s="25"/>
      <c r="HN363" s="25"/>
      <c r="HO363" s="25"/>
      <c r="HP363" s="25"/>
      <c r="HQ363" s="25"/>
      <c r="HR363" s="25"/>
      <c r="HS363" s="25"/>
      <c r="HT363" s="25"/>
      <c r="HU363" s="38"/>
    </row>
    <row r="364" spans="1:231" s="25" customFormat="1" x14ac:dyDescent="0.25">
      <c r="A364" s="157" t="s">
        <v>959</v>
      </c>
      <c r="B364" s="15" t="s">
        <v>936</v>
      </c>
      <c r="C364" s="25" t="s">
        <v>28</v>
      </c>
      <c r="D364" s="25" t="s">
        <v>960</v>
      </c>
      <c r="E364" s="26"/>
      <c r="F364" s="157" t="s">
        <v>70</v>
      </c>
      <c r="H364" s="24">
        <v>44004</v>
      </c>
      <c r="J364" s="24"/>
      <c r="K364" s="80">
        <v>2650</v>
      </c>
      <c r="L364" s="80" t="s">
        <v>42</v>
      </c>
      <c r="M364" s="81"/>
      <c r="N364" s="82"/>
      <c r="O364" s="32">
        <v>500</v>
      </c>
      <c r="P364" s="15" t="s">
        <v>43</v>
      </c>
      <c r="Q364" s="81"/>
      <c r="R364" s="83"/>
      <c r="S364" s="80">
        <v>1300</v>
      </c>
      <c r="T364" s="80"/>
      <c r="U364" s="81"/>
      <c r="V364" s="31"/>
      <c r="W364" s="80"/>
      <c r="X364" s="80"/>
      <c r="Y364" s="81"/>
      <c r="Z364" s="31"/>
      <c r="AA364" s="80"/>
      <c r="AB364" s="80"/>
      <c r="AC364" s="81"/>
      <c r="AD364" s="31"/>
      <c r="AE364" s="80"/>
      <c r="AF364" s="80"/>
      <c r="AG364" s="80">
        <f t="shared" si="10"/>
        <v>1800</v>
      </c>
      <c r="AH364" s="80">
        <f t="shared" si="11"/>
        <v>850</v>
      </c>
      <c r="AI364" s="168" t="s">
        <v>34</v>
      </c>
      <c r="AJ364" s="31" t="s">
        <v>44</v>
      </c>
      <c r="AK364" s="31" t="s">
        <v>117</v>
      </c>
      <c r="AL364" s="31" t="s">
        <v>272</v>
      </c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  <c r="CB364" s="31"/>
      <c r="CC364" s="31"/>
      <c r="CD364" s="31"/>
      <c r="CE364" s="31"/>
      <c r="CF364" s="31"/>
      <c r="CG364" s="31"/>
      <c r="CH364" s="31"/>
      <c r="CI364" s="31"/>
      <c r="CJ364" s="31"/>
      <c r="CK364" s="31"/>
      <c r="CL364" s="31"/>
      <c r="CM364" s="31"/>
      <c r="CN364" s="31"/>
      <c r="CO364" s="31"/>
      <c r="CP364" s="31"/>
      <c r="CQ364" s="31"/>
      <c r="CR364" s="31"/>
      <c r="CS364" s="31"/>
      <c r="CT364" s="31"/>
      <c r="CU364" s="31"/>
      <c r="CV364" s="31"/>
      <c r="CW364" s="31"/>
      <c r="CX364" s="31"/>
      <c r="CY364" s="31"/>
      <c r="CZ364" s="31"/>
      <c r="DA364" s="31"/>
      <c r="DB364" s="31"/>
      <c r="DC364" s="31"/>
      <c r="DD364" s="31"/>
      <c r="DE364" s="31"/>
      <c r="DF364" s="31"/>
      <c r="DG364" s="31"/>
      <c r="DH364" s="31"/>
      <c r="DI364" s="31"/>
      <c r="DJ364" s="31"/>
      <c r="DK364" s="31"/>
      <c r="DL364" s="31"/>
      <c r="DM364" s="31"/>
      <c r="DN364" s="31"/>
      <c r="DO364" s="31"/>
      <c r="DP364" s="31"/>
      <c r="DQ364" s="31"/>
      <c r="DR364" s="31"/>
      <c r="DS364" s="31"/>
      <c r="DT364" s="31"/>
      <c r="DU364" s="31"/>
      <c r="DV364" s="31"/>
      <c r="DW364" s="31"/>
      <c r="DX364" s="31"/>
      <c r="DY364" s="31"/>
      <c r="DZ364" s="31"/>
      <c r="EA364" s="31"/>
      <c r="EB364" s="31"/>
      <c r="EC364" s="31"/>
      <c r="ED364" s="31"/>
      <c r="EE364" s="31"/>
      <c r="EF364" s="31"/>
      <c r="EG364" s="31"/>
      <c r="EH364" s="31"/>
      <c r="EI364" s="31"/>
      <c r="EJ364" s="31"/>
      <c r="EK364" s="31"/>
      <c r="EL364" s="31"/>
      <c r="EM364" s="31"/>
      <c r="EN364" s="31"/>
      <c r="EO364" s="31"/>
      <c r="EP364" s="31"/>
      <c r="EQ364" s="31"/>
      <c r="ER364" s="31"/>
      <c r="ES364" s="31"/>
      <c r="ET364" s="31"/>
      <c r="EU364" s="31"/>
      <c r="EV364" s="31"/>
      <c r="EW364" s="31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</row>
    <row r="365" spans="1:231" s="25" customFormat="1" x14ac:dyDescent="0.25">
      <c r="A365" s="157" t="s">
        <v>961</v>
      </c>
      <c r="B365" s="25" t="s">
        <v>892</v>
      </c>
      <c r="C365" s="25" t="s">
        <v>28</v>
      </c>
      <c r="D365" s="25" t="s">
        <v>962</v>
      </c>
      <c r="E365" s="26"/>
      <c r="F365" s="157" t="s">
        <v>70</v>
      </c>
      <c r="H365" s="24">
        <v>43994</v>
      </c>
      <c r="J365" s="24"/>
      <c r="K365" s="22">
        <v>2650</v>
      </c>
      <c r="L365" s="22" t="s">
        <v>42</v>
      </c>
      <c r="M365" s="23"/>
      <c r="N365" s="24"/>
      <c r="O365" s="32">
        <v>600</v>
      </c>
      <c r="P365" s="15" t="s">
        <v>43</v>
      </c>
      <c r="Q365" s="23"/>
      <c r="R365" s="26"/>
      <c r="S365" s="22">
        <v>1000</v>
      </c>
      <c r="T365" s="22"/>
      <c r="U365" s="23"/>
      <c r="W365" s="22"/>
      <c r="X365" s="22"/>
      <c r="Y365" s="23"/>
      <c r="AA365" s="22"/>
      <c r="AB365" s="22"/>
      <c r="AC365" s="23"/>
      <c r="AE365" s="22"/>
      <c r="AF365" s="22"/>
      <c r="AG365" s="22">
        <f t="shared" si="10"/>
        <v>1600</v>
      </c>
      <c r="AH365" s="22">
        <f t="shared" si="11"/>
        <v>1050</v>
      </c>
      <c r="AI365" s="165" t="s">
        <v>34</v>
      </c>
      <c r="AJ365" s="25" t="s">
        <v>228</v>
      </c>
      <c r="AK365" s="25" t="s">
        <v>574</v>
      </c>
      <c r="AL365" s="25" t="s">
        <v>225</v>
      </c>
      <c r="DK365" s="31"/>
      <c r="DL365" s="31"/>
      <c r="DM365" s="31"/>
      <c r="DN365" s="31"/>
      <c r="DO365" s="31"/>
      <c r="DP365" s="31"/>
      <c r="DQ365" s="31"/>
      <c r="DR365" s="31"/>
      <c r="DS365" s="31"/>
      <c r="DT365" s="31"/>
      <c r="DU365" s="31"/>
      <c r="DV365" s="31"/>
      <c r="DW365" s="31"/>
      <c r="DX365" s="31"/>
      <c r="DY365" s="31"/>
      <c r="DZ365" s="31"/>
      <c r="EA365" s="31"/>
      <c r="EB365" s="31"/>
      <c r="EC365" s="31"/>
      <c r="ED365" s="31"/>
      <c r="EE365" s="31"/>
      <c r="EF365" s="31"/>
      <c r="EG365" s="31"/>
      <c r="EH365" s="31"/>
      <c r="EI365" s="31"/>
      <c r="EJ365" s="31"/>
      <c r="EK365" s="31"/>
      <c r="EL365" s="31"/>
      <c r="EM365" s="31"/>
      <c r="EN365" s="31"/>
      <c r="EO365" s="31"/>
      <c r="EP365" s="31"/>
      <c r="EQ365" s="31"/>
      <c r="ER365" s="31"/>
      <c r="ES365" s="31"/>
      <c r="ET365" s="31"/>
      <c r="EU365" s="31"/>
      <c r="EV365" s="31"/>
      <c r="EW365" s="31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</row>
    <row r="366" spans="1:231" s="25" customFormat="1" x14ac:dyDescent="0.25">
      <c r="A366" s="157" t="s">
        <v>963</v>
      </c>
      <c r="B366" s="25" t="s">
        <v>892</v>
      </c>
      <c r="C366" s="25" t="s">
        <v>53</v>
      </c>
      <c r="D366" s="26" t="s">
        <v>964</v>
      </c>
      <c r="E366" s="26"/>
      <c r="F366" s="157" t="s">
        <v>70</v>
      </c>
      <c r="G366" s="25" t="s">
        <v>35</v>
      </c>
      <c r="H366" s="24">
        <v>44000</v>
      </c>
      <c r="J366" s="24"/>
      <c r="K366" s="22">
        <v>2650</v>
      </c>
      <c r="L366" s="22" t="s">
        <v>42</v>
      </c>
      <c r="M366" s="23"/>
      <c r="N366" s="24"/>
      <c r="O366" s="32">
        <v>500</v>
      </c>
      <c r="P366" s="15" t="s">
        <v>43</v>
      </c>
      <c r="Q366" s="23"/>
      <c r="R366" s="26"/>
      <c r="S366" s="22">
        <v>1450</v>
      </c>
      <c r="T366" s="22"/>
      <c r="U366" s="23"/>
      <c r="W366" s="22"/>
      <c r="X366" s="22"/>
      <c r="Y366" s="23"/>
      <c r="AA366" s="22"/>
      <c r="AB366" s="22"/>
      <c r="AC366" s="23"/>
      <c r="AE366" s="22"/>
      <c r="AF366" s="22"/>
      <c r="AG366" s="22">
        <f t="shared" si="10"/>
        <v>1950</v>
      </c>
      <c r="AH366" s="22">
        <f t="shared" si="11"/>
        <v>700</v>
      </c>
      <c r="AI366" s="165" t="s">
        <v>34</v>
      </c>
      <c r="AJ366" s="25" t="s">
        <v>35</v>
      </c>
      <c r="AK366" s="25" t="s">
        <v>174</v>
      </c>
      <c r="AL366" s="25" t="s">
        <v>73</v>
      </c>
      <c r="AM366" s="25" t="s">
        <v>847</v>
      </c>
      <c r="AN366" s="25" t="s">
        <v>965</v>
      </c>
    </row>
    <row r="367" spans="1:231" s="25" customFormat="1" x14ac:dyDescent="0.25">
      <c r="A367" s="157" t="s">
        <v>966</v>
      </c>
      <c r="B367" s="25" t="s">
        <v>892</v>
      </c>
      <c r="C367" s="25" t="s">
        <v>53</v>
      </c>
      <c r="D367" s="26" t="s">
        <v>967</v>
      </c>
      <c r="F367" s="157" t="s">
        <v>70</v>
      </c>
      <c r="G367" s="15" t="s">
        <v>35</v>
      </c>
      <c r="H367" s="24">
        <v>43987</v>
      </c>
      <c r="J367" s="24"/>
      <c r="K367" s="22">
        <v>2650</v>
      </c>
      <c r="L367" s="32" t="s">
        <v>124</v>
      </c>
      <c r="M367" s="33">
        <v>12</v>
      </c>
      <c r="N367" s="19">
        <v>43991</v>
      </c>
      <c r="O367" s="32">
        <v>700</v>
      </c>
      <c r="P367" s="15" t="s">
        <v>43</v>
      </c>
      <c r="Q367" s="33" t="s">
        <v>71</v>
      </c>
      <c r="R367" s="34">
        <v>44011</v>
      </c>
      <c r="S367" s="32">
        <v>800</v>
      </c>
      <c r="T367" s="22"/>
      <c r="U367" s="23"/>
      <c r="W367" s="22"/>
      <c r="X367" s="22"/>
      <c r="Y367" s="23"/>
      <c r="AA367" s="22"/>
      <c r="AB367" s="22"/>
      <c r="AC367" s="23"/>
      <c r="AE367" s="22"/>
      <c r="AF367" s="22"/>
      <c r="AG367" s="22">
        <f t="shared" si="10"/>
        <v>1500</v>
      </c>
      <c r="AH367" s="22">
        <f t="shared" si="11"/>
        <v>1150</v>
      </c>
      <c r="AI367" s="165" t="s">
        <v>34</v>
      </c>
      <c r="AJ367" s="25" t="s">
        <v>35</v>
      </c>
      <c r="AK367" s="25" t="s">
        <v>968</v>
      </c>
      <c r="HV367" s="37"/>
      <c r="HW367" s="37"/>
    </row>
    <row r="368" spans="1:231" s="25" customFormat="1" x14ac:dyDescent="0.25">
      <c r="A368" s="157" t="s">
        <v>969</v>
      </c>
      <c r="B368" s="25" t="s">
        <v>892</v>
      </c>
      <c r="C368" s="25" t="s">
        <v>53</v>
      </c>
      <c r="D368" s="26" t="s">
        <v>970</v>
      </c>
      <c r="F368" s="157" t="s">
        <v>70</v>
      </c>
      <c r="G368" s="15" t="s">
        <v>35</v>
      </c>
      <c r="H368" s="24">
        <v>43987</v>
      </c>
      <c r="J368" s="24"/>
      <c r="K368" s="22">
        <v>2650</v>
      </c>
      <c r="L368" s="32" t="s">
        <v>124</v>
      </c>
      <c r="M368" s="33">
        <v>12</v>
      </c>
      <c r="N368" s="19">
        <v>43991</v>
      </c>
      <c r="O368" s="32">
        <v>500</v>
      </c>
      <c r="P368" s="15" t="s">
        <v>43</v>
      </c>
      <c r="Q368" s="33" t="s">
        <v>71</v>
      </c>
      <c r="R368" s="34">
        <v>44011</v>
      </c>
      <c r="S368" s="32">
        <v>1350</v>
      </c>
      <c r="T368" s="22"/>
      <c r="U368" s="23"/>
      <c r="W368" s="22"/>
      <c r="X368" s="22"/>
      <c r="Y368" s="23"/>
      <c r="AA368" s="22"/>
      <c r="AB368" s="22"/>
      <c r="AC368" s="23"/>
      <c r="AE368" s="22"/>
      <c r="AF368" s="22"/>
      <c r="AG368" s="22">
        <f t="shared" si="10"/>
        <v>1850</v>
      </c>
      <c r="AH368" s="22">
        <f t="shared" si="11"/>
        <v>800</v>
      </c>
      <c r="AI368" s="165" t="s">
        <v>34</v>
      </c>
      <c r="AJ368" s="15" t="s">
        <v>64</v>
      </c>
      <c r="AK368" s="25" t="s">
        <v>35</v>
      </c>
      <c r="AL368" s="25" t="s">
        <v>56</v>
      </c>
      <c r="AM368" s="25" t="s">
        <v>150</v>
      </c>
      <c r="AN368" s="25" t="s">
        <v>75</v>
      </c>
      <c r="AO368" s="25" t="s">
        <v>76</v>
      </c>
      <c r="HV368" s="37"/>
      <c r="HW368" s="37"/>
    </row>
    <row r="369" spans="1:231" s="25" customFormat="1" x14ac:dyDescent="0.25">
      <c r="A369" s="157" t="s">
        <v>971</v>
      </c>
      <c r="B369" s="25" t="s">
        <v>892</v>
      </c>
      <c r="C369" s="25" t="s">
        <v>53</v>
      </c>
      <c r="D369" s="26" t="s">
        <v>972</v>
      </c>
      <c r="E369" s="157"/>
      <c r="F369" s="157" t="s">
        <v>70</v>
      </c>
      <c r="G369" s="25" t="s">
        <v>35</v>
      </c>
      <c r="H369" s="24">
        <v>43903</v>
      </c>
      <c r="J369" s="24"/>
      <c r="K369" s="22">
        <v>2650</v>
      </c>
      <c r="L369" s="32" t="s">
        <v>124</v>
      </c>
      <c r="M369" s="33">
        <v>8</v>
      </c>
      <c r="N369" s="19">
        <v>43955</v>
      </c>
      <c r="O369" s="32">
        <v>500</v>
      </c>
      <c r="P369" s="15" t="s">
        <v>43</v>
      </c>
      <c r="Q369" s="33">
        <v>172</v>
      </c>
      <c r="R369" s="34">
        <v>44018</v>
      </c>
      <c r="S369" s="32">
        <v>700</v>
      </c>
      <c r="T369" s="32" t="s">
        <v>101</v>
      </c>
      <c r="U369" s="33">
        <v>242</v>
      </c>
      <c r="V369" s="19">
        <v>44006</v>
      </c>
      <c r="W369" s="32">
        <v>225</v>
      </c>
      <c r="X369" s="22"/>
      <c r="Y369" s="23"/>
      <c r="AA369" s="22"/>
      <c r="AB369" s="22"/>
      <c r="AC369" s="23"/>
      <c r="AE369" s="22"/>
      <c r="AF369" s="22"/>
      <c r="AG369" s="22">
        <f t="shared" si="10"/>
        <v>1425</v>
      </c>
      <c r="AH369" s="22">
        <f t="shared" si="11"/>
        <v>1225</v>
      </c>
      <c r="AI369" s="166" t="s">
        <v>34</v>
      </c>
      <c r="AJ369" s="37" t="s">
        <v>35</v>
      </c>
      <c r="AK369" s="37" t="s">
        <v>334</v>
      </c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7"/>
      <c r="BJ369" s="37"/>
      <c r="BK369" s="37"/>
      <c r="BL369" s="37"/>
      <c r="BM369" s="37"/>
      <c r="BN369" s="37"/>
      <c r="BO369" s="37"/>
      <c r="BP369" s="37"/>
      <c r="BQ369" s="37"/>
      <c r="BR369" s="37"/>
      <c r="BS369" s="37"/>
      <c r="BT369" s="37"/>
      <c r="BU369" s="37"/>
      <c r="BV369" s="37"/>
      <c r="BW369" s="37"/>
      <c r="BX369" s="37"/>
      <c r="BY369" s="37"/>
      <c r="BZ369" s="37"/>
      <c r="CA369" s="37"/>
      <c r="CB369" s="37"/>
      <c r="CC369" s="37"/>
      <c r="CD369" s="37"/>
      <c r="CE369" s="37"/>
      <c r="CF369" s="37"/>
      <c r="CG369" s="37"/>
      <c r="CH369" s="37"/>
      <c r="CI369" s="37"/>
      <c r="CJ369" s="37"/>
      <c r="CK369" s="37"/>
      <c r="CL369" s="37"/>
      <c r="HV369" s="37"/>
      <c r="HW369" s="37"/>
    </row>
    <row r="370" spans="1:231" s="25" customFormat="1" x14ac:dyDescent="0.25">
      <c r="A370" s="157" t="s">
        <v>973</v>
      </c>
      <c r="B370" s="25" t="s">
        <v>892</v>
      </c>
      <c r="C370" s="25" t="s">
        <v>28</v>
      </c>
      <c r="D370" s="26" t="s">
        <v>974</v>
      </c>
      <c r="F370" s="157" t="s">
        <v>70</v>
      </c>
      <c r="G370" s="25" t="s">
        <v>35</v>
      </c>
      <c r="H370" s="24">
        <v>43987</v>
      </c>
      <c r="J370" s="24"/>
      <c r="K370" s="22">
        <v>2650</v>
      </c>
      <c r="L370" s="22" t="s">
        <v>975</v>
      </c>
      <c r="M370" s="23"/>
      <c r="N370" s="24"/>
      <c r="O370" s="32">
        <v>500</v>
      </c>
      <c r="P370" s="25" t="s">
        <v>50</v>
      </c>
      <c r="Q370" s="23"/>
      <c r="R370" s="26"/>
      <c r="S370" s="22">
        <v>1400</v>
      </c>
      <c r="T370" s="22"/>
      <c r="U370" s="23"/>
      <c r="W370" s="22"/>
      <c r="X370" s="22"/>
      <c r="Y370" s="23"/>
      <c r="AA370" s="22"/>
      <c r="AB370" s="22"/>
      <c r="AC370" s="23"/>
      <c r="AE370" s="22"/>
      <c r="AF370" s="22"/>
      <c r="AG370" s="22">
        <f t="shared" si="10"/>
        <v>1900</v>
      </c>
      <c r="AH370" s="22">
        <f t="shared" si="11"/>
        <v>750</v>
      </c>
      <c r="AI370" s="165" t="s">
        <v>34</v>
      </c>
      <c r="AJ370" s="25" t="s">
        <v>403</v>
      </c>
      <c r="AK370" s="25" t="s">
        <v>35</v>
      </c>
      <c r="AL370" s="25" t="s">
        <v>976</v>
      </c>
      <c r="AM370" s="25" t="s">
        <v>977</v>
      </c>
      <c r="AN370" s="25" t="s">
        <v>978</v>
      </c>
      <c r="AO370" s="25" t="s">
        <v>979</v>
      </c>
      <c r="HV370" s="37"/>
      <c r="HW370" s="37"/>
    </row>
    <row r="371" spans="1:231" s="25" customFormat="1" x14ac:dyDescent="0.25">
      <c r="A371" s="157" t="s">
        <v>980</v>
      </c>
      <c r="B371" s="25" t="s">
        <v>892</v>
      </c>
      <c r="C371" s="25" t="s">
        <v>28</v>
      </c>
      <c r="D371" s="26" t="s">
        <v>981</v>
      </c>
      <c r="F371" s="157" t="s">
        <v>70</v>
      </c>
      <c r="H371" s="24">
        <v>43980</v>
      </c>
      <c r="J371" s="24"/>
      <c r="K371" s="22">
        <v>2650</v>
      </c>
      <c r="L371" s="32" t="s">
        <v>563</v>
      </c>
      <c r="M371" s="33">
        <v>5</v>
      </c>
      <c r="N371" s="19">
        <v>44012</v>
      </c>
      <c r="O371" s="32">
        <v>500</v>
      </c>
      <c r="P371" s="15" t="s">
        <v>50</v>
      </c>
      <c r="Q371" s="33">
        <v>261</v>
      </c>
      <c r="R371" s="34">
        <v>43970</v>
      </c>
      <c r="S371" s="32">
        <v>1400</v>
      </c>
      <c r="T371" s="22"/>
      <c r="U371" s="23"/>
      <c r="W371" s="22"/>
      <c r="X371" s="22"/>
      <c r="Y371" s="23"/>
      <c r="AA371" s="22"/>
      <c r="AB371" s="22"/>
      <c r="AC371" s="23"/>
      <c r="AE371" s="22"/>
      <c r="AF371" s="22"/>
      <c r="AG371" s="22">
        <f t="shared" ref="AG371:AG379" si="12">+S371+O371+AE371+AF371+W371</f>
        <v>1900</v>
      </c>
      <c r="AH371" s="22">
        <f t="shared" ref="AH371:AH412" si="13">2650-AG371</f>
        <v>750</v>
      </c>
      <c r="AI371" s="165" t="s">
        <v>34</v>
      </c>
      <c r="AJ371" s="25" t="s">
        <v>869</v>
      </c>
      <c r="AK371" s="25" t="s">
        <v>167</v>
      </c>
      <c r="AL371" s="25" t="s">
        <v>515</v>
      </c>
      <c r="HV371" s="37"/>
      <c r="HW371" s="37"/>
    </row>
    <row r="372" spans="1:231" s="25" customFormat="1" x14ac:dyDescent="0.25">
      <c r="A372" s="157" t="s">
        <v>982</v>
      </c>
      <c r="B372" s="25" t="s">
        <v>892</v>
      </c>
      <c r="C372" s="25" t="s">
        <v>53</v>
      </c>
      <c r="D372" s="26" t="s">
        <v>983</v>
      </c>
      <c r="E372" s="26"/>
      <c r="F372" s="157" t="s">
        <v>70</v>
      </c>
      <c r="H372" s="24">
        <v>43997</v>
      </c>
      <c r="J372" s="24"/>
      <c r="K372" s="22">
        <v>2650</v>
      </c>
      <c r="L372" s="22" t="s">
        <v>42</v>
      </c>
      <c r="M372" s="23"/>
      <c r="N372" s="24"/>
      <c r="O372" s="32">
        <v>700</v>
      </c>
      <c r="P372" s="25" t="s">
        <v>50</v>
      </c>
      <c r="Q372" s="23"/>
      <c r="R372" s="26"/>
      <c r="S372" s="22">
        <v>1100</v>
      </c>
      <c r="T372" s="22"/>
      <c r="U372" s="23"/>
      <c r="W372" s="22"/>
      <c r="X372" s="22"/>
      <c r="Y372" s="23"/>
      <c r="AA372" s="22"/>
      <c r="AB372" s="22"/>
      <c r="AC372" s="23"/>
      <c r="AE372" s="22"/>
      <c r="AF372" s="22"/>
      <c r="AG372" s="22">
        <f t="shared" si="12"/>
        <v>1800</v>
      </c>
      <c r="AH372" s="22">
        <f t="shared" si="13"/>
        <v>850</v>
      </c>
      <c r="AI372" s="165" t="s">
        <v>34</v>
      </c>
      <c r="AJ372" s="25" t="s">
        <v>74</v>
      </c>
      <c r="AK372" s="25" t="s">
        <v>56</v>
      </c>
      <c r="AL372" s="25" t="s">
        <v>861</v>
      </c>
      <c r="AM372" s="25" t="s">
        <v>984</v>
      </c>
      <c r="AN372" s="25" t="s">
        <v>58</v>
      </c>
      <c r="AO372" s="25" t="s">
        <v>985</v>
      </c>
    </row>
    <row r="373" spans="1:231" s="25" customFormat="1" x14ac:dyDescent="0.25">
      <c r="A373" s="157" t="s">
        <v>986</v>
      </c>
      <c r="B373" s="25" t="s">
        <v>892</v>
      </c>
      <c r="C373" s="25" t="s">
        <v>53</v>
      </c>
      <c r="D373" s="26" t="s">
        <v>987</v>
      </c>
      <c r="F373" s="157" t="s">
        <v>70</v>
      </c>
      <c r="G373" s="25" t="s">
        <v>988</v>
      </c>
      <c r="H373" s="24">
        <v>43970</v>
      </c>
      <c r="J373" s="24"/>
      <c r="K373" s="22">
        <v>2650</v>
      </c>
      <c r="L373" s="32" t="s">
        <v>563</v>
      </c>
      <c r="M373" s="33">
        <v>5</v>
      </c>
      <c r="N373" s="19">
        <v>44012</v>
      </c>
      <c r="O373" s="32">
        <v>500</v>
      </c>
      <c r="P373" s="15" t="s">
        <v>50</v>
      </c>
      <c r="Q373" s="33">
        <v>299</v>
      </c>
      <c r="R373" s="34">
        <v>44000</v>
      </c>
      <c r="S373" s="32">
        <v>1000</v>
      </c>
      <c r="T373" s="32" t="s">
        <v>435</v>
      </c>
      <c r="U373" s="23"/>
      <c r="W373" s="32">
        <v>225</v>
      </c>
      <c r="X373" s="22"/>
      <c r="Y373" s="23"/>
      <c r="AA373" s="22"/>
      <c r="AB373" s="22"/>
      <c r="AC373" s="23"/>
      <c r="AE373" s="22"/>
      <c r="AF373" s="22"/>
      <c r="AG373" s="22">
        <f t="shared" si="12"/>
        <v>1725</v>
      </c>
      <c r="AH373" s="22">
        <f t="shared" si="13"/>
        <v>925</v>
      </c>
      <c r="AI373" s="165" t="s">
        <v>34</v>
      </c>
      <c r="AJ373" s="25" t="s">
        <v>35</v>
      </c>
      <c r="AK373" s="25" t="s">
        <v>74</v>
      </c>
      <c r="AL373" s="25" t="s">
        <v>56</v>
      </c>
      <c r="AM373" s="25" t="s">
        <v>363</v>
      </c>
      <c r="AN373" s="25" t="s">
        <v>989</v>
      </c>
      <c r="AO373" s="25" t="s">
        <v>133</v>
      </c>
      <c r="HV373" s="37"/>
      <c r="HW373" s="37"/>
    </row>
    <row r="374" spans="1:231" s="25" customFormat="1" x14ac:dyDescent="0.25">
      <c r="A374" s="157" t="s">
        <v>990</v>
      </c>
      <c r="B374" s="25" t="s">
        <v>892</v>
      </c>
      <c r="C374" s="25" t="s">
        <v>53</v>
      </c>
      <c r="D374" s="26" t="s">
        <v>991</v>
      </c>
      <c r="E374" s="157"/>
      <c r="F374" s="157" t="s">
        <v>70</v>
      </c>
      <c r="G374" s="25" t="s">
        <v>35</v>
      </c>
      <c r="H374" s="24">
        <v>43903</v>
      </c>
      <c r="J374" s="24"/>
      <c r="K374" s="22">
        <v>2650</v>
      </c>
      <c r="L374" s="32" t="s">
        <v>563</v>
      </c>
      <c r="M374" s="33">
        <v>5</v>
      </c>
      <c r="N374" s="19">
        <v>44012</v>
      </c>
      <c r="O374" s="32">
        <v>500</v>
      </c>
      <c r="P374" s="15" t="s">
        <v>50</v>
      </c>
      <c r="Q374" s="33">
        <v>276</v>
      </c>
      <c r="R374" s="34">
        <v>43985</v>
      </c>
      <c r="S374" s="32">
        <v>1300</v>
      </c>
      <c r="T374" s="32" t="s">
        <v>435</v>
      </c>
      <c r="U374" s="23"/>
      <c r="V374" s="25" t="s">
        <v>195</v>
      </c>
      <c r="W374" s="22">
        <v>225</v>
      </c>
      <c r="X374" s="22"/>
      <c r="Y374" s="23"/>
      <c r="AA374" s="22"/>
      <c r="AB374" s="22"/>
      <c r="AC374" s="23"/>
      <c r="AE374" s="22"/>
      <c r="AF374" s="22"/>
      <c r="AG374" s="22">
        <f t="shared" si="12"/>
        <v>2025</v>
      </c>
      <c r="AH374" s="22">
        <f t="shared" si="13"/>
        <v>625</v>
      </c>
      <c r="AI374" s="166" t="s">
        <v>34</v>
      </c>
      <c r="AJ374" s="37" t="s">
        <v>35</v>
      </c>
      <c r="AK374" s="37" t="s">
        <v>56</v>
      </c>
      <c r="AL374" s="37" t="s">
        <v>747</v>
      </c>
      <c r="AM374" s="37" t="s">
        <v>992</v>
      </c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37"/>
      <c r="BJ374" s="37"/>
      <c r="BK374" s="37"/>
      <c r="BL374" s="37"/>
      <c r="BM374" s="37"/>
      <c r="BN374" s="37"/>
      <c r="BO374" s="37"/>
      <c r="BP374" s="37"/>
      <c r="BQ374" s="37"/>
      <c r="BR374" s="37"/>
      <c r="BS374" s="37"/>
      <c r="BT374" s="37"/>
      <c r="BU374" s="37"/>
      <c r="BV374" s="37"/>
      <c r="BW374" s="37"/>
      <c r="BX374" s="37"/>
      <c r="BY374" s="37"/>
      <c r="BZ374" s="37"/>
      <c r="CA374" s="37"/>
      <c r="CB374" s="37"/>
      <c r="CC374" s="37"/>
      <c r="CD374" s="37"/>
      <c r="CE374" s="37"/>
      <c r="CF374" s="37"/>
      <c r="CG374" s="37"/>
      <c r="CH374" s="37"/>
      <c r="CI374" s="37"/>
      <c r="CJ374" s="37"/>
      <c r="CK374" s="37"/>
      <c r="CL374" s="37"/>
      <c r="HU374" s="37"/>
      <c r="HV374" s="31"/>
      <c r="HW374" s="31"/>
    </row>
    <row r="375" spans="1:231" s="25" customFormat="1" x14ac:dyDescent="0.25">
      <c r="A375" s="157" t="s">
        <v>993</v>
      </c>
      <c r="B375" s="25" t="s">
        <v>892</v>
      </c>
      <c r="C375" s="25" t="s">
        <v>28</v>
      </c>
      <c r="D375" s="26" t="s">
        <v>994</v>
      </c>
      <c r="F375" s="157" t="s">
        <v>70</v>
      </c>
      <c r="G375" s="25" t="s">
        <v>35</v>
      </c>
      <c r="H375" s="24">
        <v>43985</v>
      </c>
      <c r="J375" s="24"/>
      <c r="K375" s="22">
        <v>2650</v>
      </c>
      <c r="L375" s="22" t="s">
        <v>120</v>
      </c>
      <c r="M375" s="23"/>
      <c r="N375" s="24"/>
      <c r="O375" s="22">
        <v>600</v>
      </c>
      <c r="P375" s="25" t="s">
        <v>728</v>
      </c>
      <c r="Q375" s="23"/>
      <c r="R375" s="26"/>
      <c r="S375" s="22">
        <v>1000</v>
      </c>
      <c r="T375" s="22"/>
      <c r="U375" s="23"/>
      <c r="W375" s="22"/>
      <c r="X375" s="22"/>
      <c r="Y375" s="23"/>
      <c r="AA375" s="22"/>
      <c r="AB375" s="22"/>
      <c r="AC375" s="23"/>
      <c r="AE375" s="22"/>
      <c r="AF375" s="22"/>
      <c r="AG375" s="22">
        <f t="shared" si="12"/>
        <v>1600</v>
      </c>
      <c r="AH375" s="22">
        <f t="shared" si="13"/>
        <v>1050</v>
      </c>
      <c r="AI375" s="165" t="s">
        <v>34</v>
      </c>
      <c r="AJ375" s="25" t="s">
        <v>35</v>
      </c>
      <c r="AK375" s="25" t="s">
        <v>546</v>
      </c>
      <c r="AL375" s="25" t="s">
        <v>225</v>
      </c>
      <c r="AM375" s="25" t="s">
        <v>995</v>
      </c>
      <c r="AN375" s="25" t="s">
        <v>996</v>
      </c>
      <c r="AO375" s="25" t="s">
        <v>997</v>
      </c>
      <c r="HV375" s="37"/>
      <c r="HW375" s="37"/>
    </row>
    <row r="376" spans="1:231" x14ac:dyDescent="0.25">
      <c r="A376" s="157" t="s">
        <v>998</v>
      </c>
      <c r="B376" s="25" t="s">
        <v>892</v>
      </c>
      <c r="C376" s="25" t="s">
        <v>28</v>
      </c>
      <c r="D376" s="26" t="s">
        <v>999</v>
      </c>
      <c r="E376" s="26"/>
      <c r="F376" s="157" t="s">
        <v>70</v>
      </c>
      <c r="G376" s="25" t="s">
        <v>1000</v>
      </c>
      <c r="H376" s="24">
        <v>43987</v>
      </c>
      <c r="I376" s="25"/>
      <c r="J376" s="24"/>
      <c r="K376" s="22">
        <v>2650</v>
      </c>
      <c r="L376" s="22" t="s">
        <v>42</v>
      </c>
      <c r="M376" s="23"/>
      <c r="N376" s="24"/>
      <c r="O376" s="32">
        <v>700</v>
      </c>
      <c r="P376" s="25" t="s">
        <v>63</v>
      </c>
      <c r="Q376" s="23"/>
      <c r="R376" s="26"/>
      <c r="S376" s="22">
        <v>700</v>
      </c>
      <c r="T376" s="22"/>
      <c r="U376" s="23"/>
      <c r="V376" s="25"/>
      <c r="W376" s="22"/>
      <c r="X376" s="22"/>
      <c r="Y376" s="23"/>
      <c r="Z376" s="25"/>
      <c r="AA376" s="22"/>
      <c r="AB376" s="22"/>
      <c r="AC376" s="23"/>
      <c r="AD376" s="25"/>
      <c r="AE376" s="22"/>
      <c r="AF376" s="22"/>
      <c r="AG376" s="22">
        <f t="shared" si="12"/>
        <v>1400</v>
      </c>
      <c r="AH376" s="22">
        <f t="shared" si="13"/>
        <v>1250</v>
      </c>
      <c r="AI376" s="165" t="s">
        <v>34</v>
      </c>
      <c r="AJ376" s="25" t="s">
        <v>35</v>
      </c>
      <c r="AK376" s="25" t="s">
        <v>1001</v>
      </c>
      <c r="AL376" s="25" t="s">
        <v>1002</v>
      </c>
      <c r="AM376" s="25" t="s">
        <v>979</v>
      </c>
      <c r="AN376" s="25" t="s">
        <v>978</v>
      </c>
      <c r="AO376" s="25" t="s">
        <v>1003</v>
      </c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P376" s="25"/>
      <c r="BQ376" s="25"/>
      <c r="BR376" s="25"/>
      <c r="BS376" s="25"/>
      <c r="BT376" s="25"/>
      <c r="BU376" s="25"/>
      <c r="BV376" s="25"/>
      <c r="BW376" s="25"/>
      <c r="BX376" s="25"/>
      <c r="BY376" s="25"/>
      <c r="BZ376" s="25"/>
      <c r="CA376" s="25"/>
      <c r="CB376" s="25"/>
      <c r="CC376" s="25"/>
      <c r="CD376" s="25"/>
      <c r="CE376" s="25"/>
      <c r="CF376" s="25"/>
      <c r="CG376" s="25"/>
      <c r="CH376" s="25"/>
      <c r="CI376" s="25"/>
      <c r="CJ376" s="25"/>
      <c r="CK376" s="25"/>
      <c r="CL376" s="25"/>
      <c r="CM376" s="25"/>
      <c r="CN376" s="25"/>
      <c r="CO376" s="25"/>
      <c r="CP376" s="25"/>
      <c r="CQ376" s="25"/>
      <c r="CR376" s="25"/>
      <c r="CS376" s="25"/>
      <c r="CT376" s="25"/>
      <c r="CU376" s="25"/>
      <c r="CV376" s="25"/>
      <c r="CW376" s="25"/>
      <c r="CX376" s="25"/>
      <c r="CY376" s="25"/>
      <c r="CZ376" s="25"/>
      <c r="DA376" s="25"/>
      <c r="DB376" s="25"/>
      <c r="DC376" s="25"/>
      <c r="DD376" s="25"/>
      <c r="DE376" s="25"/>
      <c r="DF376" s="25"/>
      <c r="DG376" s="25"/>
      <c r="DH376" s="25"/>
      <c r="DI376" s="25"/>
      <c r="DJ376" s="25"/>
      <c r="DK376" s="25"/>
      <c r="DL376" s="25"/>
      <c r="DM376" s="25"/>
      <c r="DN376" s="25"/>
      <c r="DO376" s="25"/>
      <c r="DP376" s="25"/>
      <c r="DQ376" s="25"/>
      <c r="DR376" s="25"/>
      <c r="DS376" s="25"/>
      <c r="DT376" s="25"/>
      <c r="DU376" s="25"/>
      <c r="DV376" s="25"/>
      <c r="DW376" s="25"/>
      <c r="DX376" s="25"/>
      <c r="DY376" s="25"/>
      <c r="DZ376" s="25"/>
      <c r="EA376" s="25"/>
      <c r="EB376" s="25"/>
      <c r="EC376" s="25"/>
      <c r="ED376" s="25"/>
      <c r="EE376" s="25"/>
      <c r="EF376" s="25"/>
      <c r="EG376" s="25"/>
      <c r="EH376" s="25"/>
      <c r="EI376" s="25"/>
      <c r="EJ376" s="25"/>
      <c r="EK376" s="25"/>
      <c r="EL376" s="25"/>
      <c r="EM376" s="25"/>
      <c r="EN376" s="25"/>
      <c r="EO376" s="25"/>
      <c r="EP376" s="25"/>
      <c r="EQ376" s="25"/>
      <c r="ER376" s="25"/>
      <c r="ES376" s="25"/>
      <c r="ET376" s="25"/>
      <c r="EU376" s="25"/>
      <c r="EV376" s="25"/>
      <c r="EW376" s="25"/>
      <c r="EX376" s="25"/>
      <c r="EY376" s="25"/>
      <c r="EZ376" s="25"/>
      <c r="FA376" s="25"/>
      <c r="FB376" s="25"/>
      <c r="FC376" s="25"/>
      <c r="FD376" s="25"/>
      <c r="FE376" s="25"/>
      <c r="FF376" s="25"/>
      <c r="FG376" s="25"/>
      <c r="FH376" s="25"/>
      <c r="FI376" s="25"/>
      <c r="FJ376" s="25"/>
      <c r="FK376" s="25"/>
      <c r="FL376" s="25"/>
      <c r="FM376" s="25"/>
      <c r="FN376" s="25"/>
      <c r="FO376" s="25"/>
      <c r="FP376" s="25"/>
      <c r="FQ376" s="25"/>
      <c r="FR376" s="25"/>
      <c r="FS376" s="25"/>
      <c r="FT376" s="25"/>
      <c r="FU376" s="25"/>
      <c r="FV376" s="25"/>
      <c r="FW376" s="25"/>
      <c r="FX376" s="25"/>
      <c r="FY376" s="25"/>
      <c r="FZ376" s="25"/>
      <c r="GA376" s="25"/>
      <c r="GB376" s="25"/>
      <c r="GC376" s="25"/>
      <c r="GD376" s="25"/>
      <c r="GE376" s="25"/>
      <c r="GF376" s="25"/>
      <c r="GG376" s="25"/>
      <c r="GH376" s="25"/>
      <c r="GI376" s="25"/>
      <c r="GJ376" s="25"/>
      <c r="GK376" s="25"/>
      <c r="GL376" s="25"/>
      <c r="GM376" s="25"/>
      <c r="GN376" s="25"/>
      <c r="GO376" s="25"/>
      <c r="GP376" s="25"/>
      <c r="GQ376" s="25"/>
      <c r="GR376" s="25"/>
      <c r="GS376" s="25"/>
      <c r="GT376" s="25"/>
      <c r="GU376" s="25"/>
      <c r="GV376" s="25"/>
      <c r="GW376" s="25"/>
      <c r="GX376" s="25"/>
      <c r="GY376" s="25"/>
      <c r="GZ376" s="25"/>
      <c r="HA376" s="25"/>
      <c r="HB376" s="25"/>
      <c r="HC376" s="25"/>
      <c r="HD376" s="25"/>
      <c r="HE376" s="25"/>
      <c r="HF376" s="25"/>
      <c r="HG376" s="25"/>
      <c r="HH376" s="25"/>
      <c r="HI376" s="25"/>
      <c r="HJ376" s="25"/>
      <c r="HK376" s="25"/>
      <c r="HL376" s="25"/>
      <c r="HM376" s="25"/>
      <c r="HN376" s="25"/>
      <c r="HO376" s="25"/>
      <c r="HP376" s="25"/>
      <c r="HQ376" s="25"/>
      <c r="HR376" s="25"/>
      <c r="HS376" s="25"/>
      <c r="HT376" s="25"/>
      <c r="HU376" s="25"/>
      <c r="HV376" s="25"/>
      <c r="HW376" s="25"/>
    </row>
    <row r="377" spans="1:231" s="25" customFormat="1" x14ac:dyDescent="0.25">
      <c r="A377" s="157" t="s">
        <v>1004</v>
      </c>
      <c r="B377" s="25" t="s">
        <v>892</v>
      </c>
      <c r="C377" s="25" t="s">
        <v>28</v>
      </c>
      <c r="D377" s="26" t="s">
        <v>1005</v>
      </c>
      <c r="E377" s="26"/>
      <c r="F377" s="157" t="s">
        <v>70</v>
      </c>
      <c r="H377" s="24">
        <v>43993</v>
      </c>
      <c r="J377" s="24"/>
      <c r="K377" s="22">
        <v>2650</v>
      </c>
      <c r="L377" s="22" t="s">
        <v>42</v>
      </c>
      <c r="M377" s="23"/>
      <c r="N377" s="24"/>
      <c r="O377" s="32">
        <v>500</v>
      </c>
      <c r="P377" s="15" t="s">
        <v>63</v>
      </c>
      <c r="Q377" s="33">
        <v>312</v>
      </c>
      <c r="R377" s="34">
        <v>44019</v>
      </c>
      <c r="S377" s="32">
        <v>1400</v>
      </c>
      <c r="T377" s="22"/>
      <c r="U377" s="23"/>
      <c r="W377" s="22"/>
      <c r="X377" s="22"/>
      <c r="Y377" s="23"/>
      <c r="AA377" s="22"/>
      <c r="AB377" s="22"/>
      <c r="AC377" s="23"/>
      <c r="AE377" s="22"/>
      <c r="AF377" s="22"/>
      <c r="AG377" s="22">
        <f t="shared" si="12"/>
        <v>1900</v>
      </c>
      <c r="AH377" s="22">
        <f t="shared" si="13"/>
        <v>750</v>
      </c>
      <c r="AI377" s="165" t="s">
        <v>34</v>
      </c>
      <c r="AJ377" s="25" t="s">
        <v>44</v>
      </c>
      <c r="AK377" s="25" t="s">
        <v>125</v>
      </c>
      <c r="AL377" s="25" t="s">
        <v>229</v>
      </c>
    </row>
    <row r="378" spans="1:231" s="25" customFormat="1" x14ac:dyDescent="0.25">
      <c r="A378" s="157" t="s">
        <v>1006</v>
      </c>
      <c r="B378" s="25" t="s">
        <v>892</v>
      </c>
      <c r="C378" s="25" t="s">
        <v>53</v>
      </c>
      <c r="D378" s="26" t="s">
        <v>1007</v>
      </c>
      <c r="E378" s="157"/>
      <c r="F378" s="157" t="s">
        <v>70</v>
      </c>
      <c r="H378" s="24">
        <v>43882</v>
      </c>
      <c r="J378" s="24"/>
      <c r="K378" s="22">
        <v>2650</v>
      </c>
      <c r="L378" s="32" t="s">
        <v>120</v>
      </c>
      <c r="M378" s="33">
        <v>7</v>
      </c>
      <c r="N378" s="19">
        <v>43890</v>
      </c>
      <c r="O378" s="32">
        <v>500</v>
      </c>
      <c r="P378" s="15" t="s">
        <v>63</v>
      </c>
      <c r="Q378" s="33">
        <v>271</v>
      </c>
      <c r="R378" s="34">
        <v>43999</v>
      </c>
      <c r="S378" s="32">
        <v>1400</v>
      </c>
      <c r="T378" s="22"/>
      <c r="U378" s="23"/>
      <c r="W378" s="22"/>
      <c r="X378" s="22"/>
      <c r="Y378" s="23"/>
      <c r="AA378" s="22"/>
      <c r="AB378" s="22"/>
      <c r="AC378" s="23"/>
      <c r="AE378" s="22"/>
      <c r="AF378" s="22"/>
      <c r="AG378" s="22">
        <f t="shared" si="12"/>
        <v>1900</v>
      </c>
      <c r="AH378" s="22">
        <f t="shared" si="13"/>
        <v>750</v>
      </c>
      <c r="AI378" s="166" t="s">
        <v>34</v>
      </c>
      <c r="AJ378" s="37" t="s">
        <v>504</v>
      </c>
      <c r="AK378" s="37" t="s">
        <v>1008</v>
      </c>
      <c r="AL378" s="37" t="s">
        <v>35</v>
      </c>
      <c r="AM378" s="37" t="s">
        <v>1009</v>
      </c>
      <c r="AN378" s="37" t="s">
        <v>1010</v>
      </c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  <c r="BJ378" s="37"/>
      <c r="BK378" s="37"/>
      <c r="BL378" s="37"/>
      <c r="BM378" s="37"/>
      <c r="BN378" s="37"/>
      <c r="BO378" s="37"/>
      <c r="BP378" s="37"/>
      <c r="BQ378" s="37"/>
      <c r="BR378" s="37"/>
      <c r="BS378" s="37"/>
      <c r="BT378" s="37"/>
      <c r="BU378" s="37"/>
      <c r="BV378" s="37"/>
      <c r="BW378" s="37"/>
      <c r="BX378" s="37"/>
      <c r="BY378" s="37"/>
      <c r="BZ378" s="37"/>
      <c r="CA378" s="37"/>
      <c r="CB378" s="37"/>
      <c r="CC378" s="37"/>
      <c r="CD378" s="37"/>
      <c r="CE378" s="37"/>
      <c r="CF378" s="37"/>
      <c r="CG378" s="37"/>
      <c r="CH378" s="37"/>
      <c r="CI378" s="37"/>
      <c r="CJ378" s="37"/>
      <c r="CK378" s="37"/>
      <c r="CL378" s="37"/>
      <c r="CM378" s="37"/>
      <c r="CN378" s="37"/>
      <c r="CO378" s="37"/>
      <c r="CP378" s="37"/>
      <c r="CQ378" s="37"/>
      <c r="CR378" s="37"/>
      <c r="CS378" s="37"/>
      <c r="CT378" s="37"/>
      <c r="CU378" s="37"/>
      <c r="CV378" s="37"/>
      <c r="CW378" s="37"/>
      <c r="CX378" s="37"/>
      <c r="CY378" s="37"/>
      <c r="CZ378" s="37"/>
      <c r="DA378" s="37"/>
      <c r="DB378" s="37"/>
      <c r="DC378" s="37"/>
      <c r="DD378" s="37"/>
      <c r="DE378" s="37"/>
      <c r="DF378" s="37"/>
      <c r="DG378" s="37"/>
      <c r="DH378" s="37"/>
      <c r="DI378" s="37"/>
      <c r="DJ378" s="37"/>
      <c r="DK378" s="37"/>
      <c r="DL378" s="37"/>
      <c r="DM378" s="37"/>
      <c r="DN378" s="37"/>
      <c r="DO378" s="37"/>
      <c r="DP378" s="37"/>
      <c r="DQ378" s="37"/>
      <c r="DR378" s="37"/>
      <c r="DS378" s="37"/>
      <c r="DT378" s="37"/>
      <c r="DU378" s="37"/>
      <c r="DV378" s="37"/>
      <c r="DW378" s="37"/>
      <c r="DX378" s="37"/>
      <c r="DY378" s="37"/>
      <c r="DZ378" s="37"/>
      <c r="EA378" s="37"/>
      <c r="HU378" s="37"/>
    </row>
    <row r="379" spans="1:231" s="25" customFormat="1" x14ac:dyDescent="0.25">
      <c r="A379" s="157" t="s">
        <v>1011</v>
      </c>
      <c r="B379" s="25" t="s">
        <v>892</v>
      </c>
      <c r="C379" s="25" t="s">
        <v>53</v>
      </c>
      <c r="D379" s="26" t="s">
        <v>1012</v>
      </c>
      <c r="E379" s="157"/>
      <c r="F379" s="157" t="s">
        <v>70</v>
      </c>
      <c r="G379" s="15" t="s">
        <v>1013</v>
      </c>
      <c r="H379" s="24">
        <v>43866</v>
      </c>
      <c r="J379" s="24"/>
      <c r="K379" s="22">
        <v>3050</v>
      </c>
      <c r="L379" s="32" t="s">
        <v>62</v>
      </c>
      <c r="M379" s="33">
        <v>3</v>
      </c>
      <c r="N379" s="19">
        <v>43889</v>
      </c>
      <c r="O379" s="32">
        <v>500</v>
      </c>
      <c r="P379" s="15" t="s">
        <v>63</v>
      </c>
      <c r="Q379" s="33">
        <v>187</v>
      </c>
      <c r="R379" s="34">
        <v>43935</v>
      </c>
      <c r="S379" s="32">
        <v>1750</v>
      </c>
      <c r="T379" s="32" t="s">
        <v>435</v>
      </c>
      <c r="U379" s="23"/>
      <c r="W379" s="32">
        <v>225</v>
      </c>
      <c r="X379" s="22"/>
      <c r="Y379" s="23"/>
      <c r="AA379" s="22"/>
      <c r="AB379" s="22" t="s">
        <v>96</v>
      </c>
      <c r="AC379" s="23"/>
      <c r="AE379" s="22"/>
      <c r="AF379" s="22"/>
      <c r="AG379" s="22">
        <f t="shared" si="12"/>
        <v>2475</v>
      </c>
      <c r="AH379" s="22">
        <f t="shared" si="13"/>
        <v>175</v>
      </c>
      <c r="AI379" s="166" t="s">
        <v>34</v>
      </c>
      <c r="AJ379" s="37" t="s">
        <v>74</v>
      </c>
      <c r="AK379" s="37" t="s">
        <v>56</v>
      </c>
      <c r="AL379" s="37" t="s">
        <v>35</v>
      </c>
      <c r="AM379" s="15" t="s">
        <v>905</v>
      </c>
      <c r="AN379" s="15" t="s">
        <v>1014</v>
      </c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7"/>
      <c r="BJ379" s="37"/>
      <c r="BK379" s="37"/>
      <c r="BL379" s="37"/>
      <c r="BM379" s="37"/>
      <c r="BN379" s="37"/>
      <c r="BO379" s="37"/>
      <c r="BP379" s="37"/>
      <c r="BQ379" s="37"/>
      <c r="BR379" s="37"/>
      <c r="BS379" s="37"/>
      <c r="BT379" s="37"/>
      <c r="BU379" s="37"/>
      <c r="BV379" s="37"/>
      <c r="BW379" s="37"/>
      <c r="BX379" s="37"/>
      <c r="BY379" s="37"/>
      <c r="BZ379" s="37"/>
      <c r="CA379" s="37"/>
      <c r="CB379" s="37"/>
      <c r="CC379" s="37"/>
      <c r="CD379" s="37"/>
      <c r="CE379" s="37"/>
      <c r="CF379" s="37"/>
      <c r="CG379" s="37"/>
      <c r="CH379" s="37"/>
      <c r="CI379" s="37"/>
      <c r="CJ379" s="37"/>
      <c r="CK379" s="37"/>
      <c r="CL379" s="37"/>
      <c r="CM379" s="37"/>
      <c r="CN379" s="37"/>
      <c r="CO379" s="37"/>
      <c r="CP379" s="37"/>
      <c r="CQ379" s="37"/>
      <c r="CR379" s="37"/>
      <c r="CS379" s="37"/>
      <c r="CT379" s="37"/>
      <c r="CU379" s="37"/>
      <c r="CV379" s="37"/>
      <c r="CW379" s="37"/>
      <c r="CX379" s="37"/>
      <c r="CY379" s="37"/>
      <c r="CZ379" s="37"/>
      <c r="DA379" s="37"/>
      <c r="DB379" s="37"/>
      <c r="DC379" s="37"/>
      <c r="DD379" s="37"/>
      <c r="DE379" s="37"/>
      <c r="DF379" s="37"/>
      <c r="DG379" s="37"/>
      <c r="DH379" s="37"/>
      <c r="DI379" s="37"/>
      <c r="DJ379" s="37"/>
      <c r="DK379" s="37"/>
      <c r="DL379" s="37"/>
      <c r="DM379" s="37"/>
      <c r="DN379" s="37"/>
      <c r="DO379" s="37"/>
      <c r="DP379" s="37"/>
      <c r="DQ379" s="37"/>
      <c r="DR379" s="37"/>
      <c r="DS379" s="37"/>
      <c r="DT379" s="37"/>
      <c r="DU379" s="37"/>
      <c r="DV379" s="37"/>
      <c r="DW379" s="37"/>
      <c r="DX379" s="37"/>
      <c r="DY379" s="37"/>
      <c r="DZ379" s="37"/>
      <c r="EA379" s="37"/>
      <c r="EB379" s="38"/>
      <c r="EC379" s="38"/>
      <c r="ED379" s="38"/>
      <c r="EE379" s="38"/>
      <c r="EF379" s="38"/>
      <c r="EG379" s="38"/>
      <c r="EH379" s="38"/>
      <c r="EI379" s="38"/>
      <c r="EJ379" s="38"/>
      <c r="EK379" s="38"/>
      <c r="EL379" s="38"/>
      <c r="EM379" s="38"/>
      <c r="EN379" s="38"/>
      <c r="EO379" s="38"/>
      <c r="EP379" s="38"/>
      <c r="EQ379" s="38"/>
      <c r="ER379" s="38"/>
      <c r="ES379" s="38"/>
      <c r="ET379" s="38"/>
      <c r="EU379" s="38"/>
      <c r="EV379" s="38"/>
      <c r="EW379" s="38"/>
      <c r="EX379" s="38"/>
      <c r="EY379" s="38"/>
      <c r="EZ379" s="38"/>
      <c r="FA379" s="38"/>
      <c r="FB379" s="38"/>
      <c r="FC379" s="38"/>
      <c r="FD379" s="38"/>
      <c r="FE379" s="38"/>
      <c r="FF379" s="38"/>
      <c r="FG379" s="38"/>
      <c r="FH379" s="38"/>
      <c r="FI379" s="38"/>
      <c r="FJ379" s="38"/>
      <c r="FK379" s="38"/>
      <c r="FL379" s="38"/>
      <c r="FM379" s="38"/>
      <c r="FN379" s="38"/>
      <c r="FO379" s="38"/>
      <c r="FP379" s="38"/>
      <c r="FQ379" s="38"/>
      <c r="FR379" s="38"/>
      <c r="FS379" s="38"/>
      <c r="FT379" s="38"/>
      <c r="FU379" s="38"/>
      <c r="FV379" s="38"/>
      <c r="FW379" s="38"/>
      <c r="FX379" s="38"/>
      <c r="FY379" s="38"/>
      <c r="FZ379" s="38"/>
      <c r="GA379" s="38"/>
      <c r="GB379" s="38"/>
      <c r="GC379" s="38"/>
      <c r="GD379" s="38"/>
      <c r="GE379" s="38"/>
      <c r="GF379" s="38"/>
      <c r="GG379" s="38"/>
      <c r="GH379" s="38"/>
      <c r="GI379" s="38"/>
      <c r="GJ379" s="38"/>
      <c r="GK379" s="38"/>
      <c r="GL379" s="38"/>
      <c r="GM379" s="38"/>
      <c r="GN379" s="38"/>
      <c r="GO379" s="38"/>
      <c r="GP379" s="38"/>
      <c r="GQ379" s="38"/>
      <c r="GR379" s="38"/>
      <c r="GS379" s="38"/>
      <c r="GT379" s="38"/>
      <c r="GU379" s="38"/>
      <c r="GV379" s="38"/>
      <c r="GW379" s="38"/>
      <c r="GX379" s="38"/>
      <c r="GY379" s="38"/>
      <c r="GZ379" s="38"/>
      <c r="HA379" s="38"/>
      <c r="HB379" s="38"/>
      <c r="HC379" s="38"/>
      <c r="HD379" s="38"/>
      <c r="HE379" s="38"/>
      <c r="HF379" s="38"/>
      <c r="HG379" s="38"/>
      <c r="HH379" s="38"/>
      <c r="HI379" s="38"/>
      <c r="HJ379" s="38"/>
      <c r="HK379" s="38"/>
      <c r="HL379" s="38"/>
      <c r="HM379" s="38"/>
      <c r="HN379" s="38"/>
      <c r="HO379" s="38"/>
      <c r="HP379" s="38"/>
      <c r="HQ379" s="38"/>
      <c r="HR379" s="38"/>
      <c r="HS379" s="38"/>
      <c r="HT379" s="38"/>
    </row>
    <row r="380" spans="1:231" s="25" customFormat="1" x14ac:dyDescent="0.25">
      <c r="A380" s="157" t="s">
        <v>1015</v>
      </c>
      <c r="B380" s="25" t="s">
        <v>892</v>
      </c>
      <c r="C380" s="25" t="s">
        <v>53</v>
      </c>
      <c r="D380" s="26" t="s">
        <v>1016</v>
      </c>
      <c r="E380" s="157"/>
      <c r="F380" s="157" t="s">
        <v>70</v>
      </c>
      <c r="G380" s="25" t="s">
        <v>35</v>
      </c>
      <c r="H380" s="24">
        <v>43903</v>
      </c>
      <c r="J380" s="24"/>
      <c r="K380" s="22">
        <v>2650</v>
      </c>
      <c r="L380" s="32" t="s">
        <v>124</v>
      </c>
      <c r="M380" s="33">
        <v>8</v>
      </c>
      <c r="N380" s="19">
        <v>43955</v>
      </c>
      <c r="O380" s="32">
        <v>1300</v>
      </c>
      <c r="P380" s="15"/>
      <c r="Q380" s="15"/>
      <c r="R380" s="17"/>
      <c r="S380" s="15">
        <v>0</v>
      </c>
      <c r="T380" s="32" t="s">
        <v>101</v>
      </c>
      <c r="U380" s="23"/>
      <c r="V380" s="25" t="s">
        <v>333</v>
      </c>
      <c r="W380" s="22">
        <v>225</v>
      </c>
      <c r="X380" s="22" t="s">
        <v>92</v>
      </c>
      <c r="Y380" s="23"/>
      <c r="AA380" s="22"/>
      <c r="AB380" s="22"/>
      <c r="AC380" s="23"/>
      <c r="AE380" s="22"/>
      <c r="AF380" s="22"/>
      <c r="AG380" s="22" t="e">
        <f>+W380+O380+AE380+AF380+#REF!</f>
        <v>#REF!</v>
      </c>
      <c r="AH380" s="22" t="e">
        <f t="shared" si="13"/>
        <v>#REF!</v>
      </c>
      <c r="AI380" s="166" t="s">
        <v>34</v>
      </c>
      <c r="AJ380" s="37" t="s">
        <v>35</v>
      </c>
      <c r="AK380" s="37" t="s">
        <v>1017</v>
      </c>
      <c r="AL380" s="37" t="s">
        <v>150</v>
      </c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37"/>
      <c r="BJ380" s="37"/>
      <c r="BK380" s="37"/>
      <c r="BL380" s="37"/>
      <c r="BM380" s="37"/>
      <c r="BN380" s="37"/>
      <c r="BO380" s="37"/>
      <c r="BP380" s="37"/>
      <c r="BQ380" s="37"/>
      <c r="BR380" s="37"/>
      <c r="BS380" s="37"/>
      <c r="BT380" s="37"/>
      <c r="BU380" s="37"/>
      <c r="BV380" s="37"/>
      <c r="BW380" s="37"/>
      <c r="BX380" s="37"/>
      <c r="BY380" s="37"/>
      <c r="BZ380" s="37"/>
      <c r="CA380" s="37"/>
      <c r="CB380" s="37"/>
      <c r="CC380" s="37"/>
      <c r="CD380" s="37"/>
      <c r="CE380" s="37"/>
      <c r="CF380" s="37"/>
      <c r="CG380" s="37"/>
      <c r="CH380" s="37"/>
      <c r="CI380" s="37"/>
      <c r="CJ380" s="37"/>
      <c r="CK380" s="37"/>
      <c r="CL380" s="37"/>
      <c r="HU380" s="37"/>
      <c r="HV380" s="37"/>
      <c r="HW380" s="37"/>
    </row>
    <row r="381" spans="1:231" s="25" customFormat="1" x14ac:dyDescent="0.25">
      <c r="A381" s="14" t="s">
        <v>1018</v>
      </c>
      <c r="B381" s="15" t="s">
        <v>936</v>
      </c>
      <c r="C381" s="15" t="s">
        <v>28</v>
      </c>
      <c r="D381" s="17" t="s">
        <v>1019</v>
      </c>
      <c r="E381" s="17"/>
      <c r="F381" s="14" t="s">
        <v>70</v>
      </c>
      <c r="G381" s="25" t="s">
        <v>35</v>
      </c>
      <c r="H381" s="24">
        <v>43993</v>
      </c>
      <c r="J381" s="24"/>
      <c r="K381" s="22">
        <v>2650</v>
      </c>
      <c r="L381" s="22" t="s">
        <v>42</v>
      </c>
      <c r="M381" s="23"/>
      <c r="N381" s="24"/>
      <c r="O381" s="32">
        <v>500</v>
      </c>
      <c r="P381" s="15" t="s">
        <v>63</v>
      </c>
      <c r="Q381" s="33">
        <v>312</v>
      </c>
      <c r="R381" s="34">
        <v>44019</v>
      </c>
      <c r="S381" s="32">
        <v>1200</v>
      </c>
      <c r="T381" s="22"/>
      <c r="U381" s="23"/>
      <c r="W381" s="22"/>
      <c r="X381" s="22"/>
      <c r="Y381" s="23"/>
      <c r="AA381" s="22"/>
      <c r="AB381" s="22"/>
      <c r="AC381" s="23"/>
      <c r="AE381" s="22"/>
      <c r="AF381" s="22"/>
      <c r="AG381" s="22">
        <f t="shared" ref="AG381:AG412" si="14">+S381+O381+AE381+AF381+W381</f>
        <v>1700</v>
      </c>
      <c r="AH381" s="22">
        <f t="shared" si="13"/>
        <v>950</v>
      </c>
      <c r="AI381" s="165" t="s">
        <v>34</v>
      </c>
      <c r="AJ381" s="25" t="s">
        <v>35</v>
      </c>
      <c r="AK381" s="25" t="s">
        <v>1020</v>
      </c>
      <c r="AL381" s="25" t="s">
        <v>225</v>
      </c>
      <c r="AM381" s="25" t="s">
        <v>498</v>
      </c>
      <c r="AN381" s="25" t="s">
        <v>248</v>
      </c>
      <c r="DK381" s="31"/>
      <c r="DL381" s="31"/>
      <c r="DM381" s="31"/>
      <c r="DN381" s="31"/>
      <c r="DO381" s="31"/>
      <c r="DP381" s="31"/>
      <c r="DQ381" s="31"/>
      <c r="DR381" s="31"/>
      <c r="DS381" s="31"/>
      <c r="DT381" s="31"/>
      <c r="DU381" s="31"/>
      <c r="DV381" s="31"/>
      <c r="DW381" s="31"/>
      <c r="DX381" s="31"/>
      <c r="DY381" s="31"/>
      <c r="DZ381" s="31"/>
      <c r="EA381" s="31"/>
      <c r="EB381" s="31"/>
      <c r="EC381" s="31"/>
      <c r="ED381" s="31"/>
      <c r="EE381" s="31"/>
      <c r="EF381" s="31"/>
      <c r="EG381" s="31"/>
      <c r="EH381" s="31"/>
      <c r="EI381" s="31"/>
      <c r="EJ381" s="31"/>
      <c r="EK381" s="31"/>
      <c r="EL381" s="31"/>
      <c r="EM381" s="31"/>
      <c r="EN381" s="31"/>
      <c r="EO381" s="31"/>
      <c r="EP381" s="31"/>
      <c r="EQ381" s="31"/>
      <c r="ER381" s="31"/>
      <c r="ES381" s="31"/>
      <c r="ET381" s="31"/>
      <c r="EU381" s="31"/>
      <c r="EV381" s="31"/>
      <c r="EW381" s="31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</row>
    <row r="382" spans="1:231" s="25" customFormat="1" x14ac:dyDescent="0.25">
      <c r="A382" s="14" t="s">
        <v>1021</v>
      </c>
      <c r="B382" s="15" t="s">
        <v>936</v>
      </c>
      <c r="C382" s="15" t="s">
        <v>28</v>
      </c>
      <c r="D382" s="17" t="s">
        <v>1022</v>
      </c>
      <c r="E382" s="17"/>
      <c r="F382" s="14" t="s">
        <v>70</v>
      </c>
      <c r="H382" s="24">
        <v>43993</v>
      </c>
      <c r="J382" s="24"/>
      <c r="K382" s="22">
        <v>2650</v>
      </c>
      <c r="L382" s="22" t="s">
        <v>42</v>
      </c>
      <c r="M382" s="23"/>
      <c r="N382" s="24"/>
      <c r="O382" s="32">
        <v>500</v>
      </c>
      <c r="P382" s="25" t="s">
        <v>63</v>
      </c>
      <c r="Q382" s="23"/>
      <c r="R382" s="26"/>
      <c r="S382" s="22">
        <v>1300</v>
      </c>
      <c r="T382" s="22"/>
      <c r="U382" s="23"/>
      <c r="W382" s="22"/>
      <c r="X382" s="22"/>
      <c r="Y382" s="23"/>
      <c r="AA382" s="22"/>
      <c r="AB382" s="22"/>
      <c r="AC382" s="23"/>
      <c r="AE382" s="22"/>
      <c r="AF382" s="22"/>
      <c r="AG382" s="22">
        <f t="shared" si="14"/>
        <v>1800</v>
      </c>
      <c r="AH382" s="22">
        <f t="shared" si="13"/>
        <v>850</v>
      </c>
      <c r="AI382" s="165" t="s">
        <v>34</v>
      </c>
      <c r="AJ382" s="25" t="s">
        <v>228</v>
      </c>
      <c r="AK382" s="25" t="s">
        <v>997</v>
      </c>
      <c r="AL382" s="25" t="s">
        <v>1023</v>
      </c>
      <c r="DK382" s="31"/>
      <c r="DL382" s="31"/>
      <c r="DM382" s="31"/>
      <c r="DN382" s="31"/>
      <c r="DO382" s="31"/>
      <c r="DP382" s="31"/>
      <c r="DQ382" s="31"/>
      <c r="DR382" s="31"/>
      <c r="DS382" s="31"/>
      <c r="DT382" s="31"/>
      <c r="DU382" s="31"/>
      <c r="DV382" s="31"/>
      <c r="DW382" s="31"/>
      <c r="DX382" s="31"/>
      <c r="DY382" s="31"/>
      <c r="DZ382" s="31"/>
      <c r="EA382" s="31"/>
      <c r="EB382" s="31"/>
      <c r="EC382" s="31"/>
      <c r="ED382" s="31"/>
      <c r="EE382" s="31"/>
      <c r="EF382" s="31"/>
      <c r="EG382" s="31"/>
      <c r="EH382" s="31"/>
      <c r="EI382" s="31"/>
      <c r="EJ382" s="31"/>
      <c r="EK382" s="31"/>
      <c r="EL382" s="31"/>
      <c r="EM382" s="31"/>
      <c r="EN382" s="31"/>
      <c r="EO382" s="31"/>
      <c r="EP382" s="31"/>
      <c r="EQ382" s="31"/>
      <c r="ER382" s="31"/>
      <c r="ES382" s="31"/>
      <c r="ET382" s="31"/>
      <c r="EU382" s="31"/>
      <c r="EV382" s="31"/>
      <c r="EW382" s="31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7"/>
      <c r="HW382" s="37"/>
    </row>
    <row r="383" spans="1:231" s="25" customFormat="1" x14ac:dyDescent="0.25">
      <c r="A383" s="153" t="s">
        <v>1024</v>
      </c>
      <c r="B383" s="15" t="s">
        <v>936</v>
      </c>
      <c r="C383" s="154" t="s">
        <v>28</v>
      </c>
      <c r="D383" s="155" t="s">
        <v>1025</v>
      </c>
      <c r="E383" s="156" t="s">
        <v>29</v>
      </c>
      <c r="F383" s="156" t="s">
        <v>87</v>
      </c>
      <c r="H383" s="24">
        <v>43901</v>
      </c>
      <c r="J383" s="20"/>
      <c r="K383" s="21">
        <v>2650</v>
      </c>
      <c r="L383" s="32" t="s">
        <v>62</v>
      </c>
      <c r="M383" s="33">
        <v>4</v>
      </c>
      <c r="N383" s="19">
        <v>43916</v>
      </c>
      <c r="O383" s="58" t="s">
        <v>1026</v>
      </c>
      <c r="P383" s="25" t="s">
        <v>189</v>
      </c>
      <c r="Q383" s="23"/>
      <c r="R383" s="26"/>
      <c r="S383" s="27">
        <v>1700</v>
      </c>
      <c r="T383" s="28"/>
      <c r="U383" s="23"/>
      <c r="W383" s="27"/>
      <c r="X383" s="28"/>
      <c r="Y383" s="23"/>
      <c r="AA383" s="27"/>
      <c r="AB383" s="28"/>
      <c r="AC383" s="23"/>
      <c r="AE383" s="22"/>
      <c r="AF383" s="27"/>
      <c r="AG383" s="29" t="e">
        <f t="shared" si="14"/>
        <v>#VALUE!</v>
      </c>
      <c r="AH383" s="22" t="e">
        <f t="shared" si="13"/>
        <v>#VALUE!</v>
      </c>
      <c r="AI383" s="36" t="s">
        <v>34</v>
      </c>
      <c r="AJ383" s="37" t="s">
        <v>504</v>
      </c>
      <c r="AK383" s="37" t="s">
        <v>169</v>
      </c>
      <c r="AL383" s="37" t="s">
        <v>117</v>
      </c>
      <c r="AM383" s="37" t="s">
        <v>66</v>
      </c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  <c r="BJ383" s="37"/>
      <c r="BK383" s="37"/>
      <c r="BL383" s="37"/>
      <c r="BM383" s="37"/>
      <c r="BN383" s="37"/>
      <c r="BO383" s="37"/>
      <c r="BP383" s="37"/>
      <c r="BQ383" s="37"/>
      <c r="BR383" s="37"/>
      <c r="BS383" s="37"/>
      <c r="BT383" s="37"/>
      <c r="BU383" s="37"/>
      <c r="BV383" s="37"/>
      <c r="BW383" s="37"/>
      <c r="BX383" s="37"/>
      <c r="BY383" s="37"/>
      <c r="BZ383" s="37"/>
      <c r="CA383" s="37"/>
      <c r="CB383" s="37"/>
      <c r="CC383" s="37"/>
      <c r="CD383" s="37"/>
      <c r="CE383" s="37"/>
      <c r="CF383" s="37"/>
      <c r="CG383" s="37"/>
      <c r="CH383" s="37"/>
      <c r="CI383" s="37"/>
      <c r="CJ383" s="37"/>
      <c r="CK383" s="37"/>
      <c r="CL383" s="37"/>
      <c r="CM383" s="37"/>
      <c r="CN383" s="37"/>
      <c r="CO383" s="37"/>
      <c r="CP383" s="37"/>
      <c r="CQ383" s="37"/>
      <c r="CR383" s="37"/>
      <c r="CS383" s="37"/>
      <c r="CT383" s="37"/>
      <c r="CU383" s="37"/>
      <c r="CV383" s="37"/>
      <c r="CW383" s="37"/>
      <c r="CX383" s="37"/>
      <c r="CY383" s="37"/>
      <c r="CZ383" s="37"/>
      <c r="DA383" s="37"/>
      <c r="DB383" s="37"/>
      <c r="DC383" s="37"/>
      <c r="DD383" s="37"/>
      <c r="DE383" s="37"/>
      <c r="DF383" s="37"/>
      <c r="DG383" s="37"/>
      <c r="DH383" s="37"/>
      <c r="DI383" s="37"/>
      <c r="DJ383" s="37"/>
      <c r="DK383" s="37"/>
      <c r="DL383" s="37"/>
      <c r="DM383" s="37"/>
      <c r="DN383" s="37"/>
      <c r="DO383" s="37"/>
      <c r="DP383" s="37"/>
      <c r="DQ383" s="37"/>
      <c r="DR383" s="37"/>
      <c r="DS383" s="37"/>
      <c r="DT383" s="37"/>
      <c r="DU383" s="37"/>
      <c r="DV383" s="37"/>
      <c r="DW383" s="37"/>
      <c r="DX383" s="37"/>
      <c r="DY383" s="37"/>
      <c r="DZ383" s="37"/>
      <c r="EA383" s="37"/>
      <c r="HU383" s="89"/>
      <c r="HV383" s="37"/>
      <c r="HW383" s="37"/>
    </row>
    <row r="384" spans="1:231" s="25" customFormat="1" x14ac:dyDescent="0.25">
      <c r="A384" s="153" t="s">
        <v>1027</v>
      </c>
      <c r="B384" s="15" t="s">
        <v>936</v>
      </c>
      <c r="C384" s="154" t="s">
        <v>462</v>
      </c>
      <c r="D384" s="155" t="s">
        <v>1028</v>
      </c>
      <c r="E384" s="156" t="s">
        <v>29</v>
      </c>
      <c r="F384" s="156" t="s">
        <v>48</v>
      </c>
      <c r="G384" s="169" t="s">
        <v>363</v>
      </c>
      <c r="H384" s="24">
        <v>43888</v>
      </c>
      <c r="J384" s="20"/>
      <c r="K384" s="21">
        <v>2650</v>
      </c>
      <c r="L384" s="32" t="s">
        <v>32</v>
      </c>
      <c r="M384" s="33">
        <v>6</v>
      </c>
      <c r="N384" s="19">
        <v>43920</v>
      </c>
      <c r="O384" s="32">
        <v>500</v>
      </c>
      <c r="P384" s="25" t="s">
        <v>220</v>
      </c>
      <c r="Q384" s="23"/>
      <c r="R384" s="26"/>
      <c r="S384" s="27">
        <v>1900</v>
      </c>
      <c r="T384" s="28"/>
      <c r="U384" s="23"/>
      <c r="W384" s="27"/>
      <c r="X384" s="42" t="s">
        <v>19</v>
      </c>
      <c r="Y384" s="43" t="s">
        <v>149</v>
      </c>
      <c r="Z384" s="19">
        <v>43896</v>
      </c>
      <c r="AA384" s="35">
        <v>80</v>
      </c>
      <c r="AB384" s="28"/>
      <c r="AC384" s="23"/>
      <c r="AE384" s="22"/>
      <c r="AF384" s="27"/>
      <c r="AG384" s="29">
        <f t="shared" si="14"/>
        <v>2400</v>
      </c>
      <c r="AH384" s="22">
        <f t="shared" si="13"/>
        <v>250</v>
      </c>
      <c r="AI384" s="36" t="s">
        <v>199</v>
      </c>
      <c r="AJ384" s="37" t="s">
        <v>1029</v>
      </c>
      <c r="AK384" s="37" t="s">
        <v>363</v>
      </c>
      <c r="AL384" s="37" t="s">
        <v>1030</v>
      </c>
      <c r="AM384" s="37" t="s">
        <v>1031</v>
      </c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37"/>
      <c r="BK384" s="37"/>
      <c r="BL384" s="37"/>
      <c r="BM384" s="37"/>
      <c r="BN384" s="37"/>
      <c r="BO384" s="37"/>
      <c r="BP384" s="37"/>
      <c r="BQ384" s="37"/>
      <c r="BR384" s="37"/>
      <c r="BS384" s="37"/>
      <c r="BT384" s="37"/>
      <c r="BU384" s="37"/>
      <c r="BV384" s="37"/>
      <c r="BW384" s="37"/>
      <c r="BX384" s="37"/>
      <c r="BY384" s="37"/>
      <c r="BZ384" s="37"/>
      <c r="CA384" s="37"/>
      <c r="CB384" s="37"/>
      <c r="CC384" s="37"/>
      <c r="CD384" s="37"/>
      <c r="CE384" s="37"/>
      <c r="CF384" s="37"/>
      <c r="CG384" s="37"/>
      <c r="CH384" s="37"/>
      <c r="CI384" s="37"/>
      <c r="CJ384" s="37"/>
      <c r="CK384" s="37"/>
      <c r="CL384" s="37"/>
      <c r="CM384" s="37"/>
      <c r="CN384" s="37"/>
      <c r="CO384" s="37"/>
      <c r="CP384" s="37"/>
      <c r="CQ384" s="37"/>
      <c r="CR384" s="37"/>
      <c r="CS384" s="37"/>
      <c r="CT384" s="37"/>
      <c r="CU384" s="37"/>
      <c r="CV384" s="37"/>
      <c r="CW384" s="37"/>
      <c r="CX384" s="37"/>
      <c r="CY384" s="37"/>
      <c r="CZ384" s="37"/>
      <c r="DA384" s="37"/>
      <c r="DB384" s="37"/>
      <c r="DC384" s="37"/>
      <c r="DD384" s="37"/>
      <c r="DE384" s="37"/>
      <c r="DF384" s="37"/>
      <c r="DG384" s="37"/>
      <c r="DH384" s="37"/>
      <c r="DI384" s="37"/>
      <c r="DJ384" s="37"/>
      <c r="DK384" s="37"/>
      <c r="DL384" s="37"/>
      <c r="DM384" s="37"/>
      <c r="DN384" s="37"/>
      <c r="DO384" s="37"/>
      <c r="DP384" s="37"/>
      <c r="DQ384" s="37"/>
      <c r="DR384" s="37"/>
      <c r="DS384" s="37"/>
      <c r="DT384" s="37"/>
      <c r="DU384" s="37"/>
      <c r="DV384" s="37"/>
      <c r="DW384" s="37"/>
      <c r="DX384" s="37"/>
      <c r="DY384" s="37"/>
      <c r="DZ384" s="37"/>
      <c r="EA384" s="37"/>
      <c r="HU384" s="37"/>
      <c r="HV384" s="15"/>
      <c r="HW384" s="15"/>
    </row>
    <row r="385" spans="1:231" s="25" customFormat="1" x14ac:dyDescent="0.25">
      <c r="A385" s="153" t="s">
        <v>1032</v>
      </c>
      <c r="B385" s="15" t="s">
        <v>936</v>
      </c>
      <c r="C385" s="154" t="s">
        <v>28</v>
      </c>
      <c r="D385" s="155" t="s">
        <v>1033</v>
      </c>
      <c r="E385" s="156" t="s">
        <v>29</v>
      </c>
      <c r="F385" s="156" t="s">
        <v>70</v>
      </c>
      <c r="G385" s="169" t="s">
        <v>35</v>
      </c>
      <c r="H385" s="24">
        <v>43993</v>
      </c>
      <c r="J385" s="20"/>
      <c r="K385" s="21">
        <v>2650</v>
      </c>
      <c r="L385" s="22" t="s">
        <v>42</v>
      </c>
      <c r="M385" s="23"/>
      <c r="N385" s="24"/>
      <c r="O385" s="32">
        <v>500</v>
      </c>
      <c r="P385" s="25" t="s">
        <v>220</v>
      </c>
      <c r="Q385" s="23"/>
      <c r="R385" s="26"/>
      <c r="S385" s="27">
        <v>1300</v>
      </c>
      <c r="T385" s="28"/>
      <c r="U385" s="23"/>
      <c r="W385" s="27"/>
      <c r="X385" s="28"/>
      <c r="Y385" s="23"/>
      <c r="AA385" s="27"/>
      <c r="AB385" s="28"/>
      <c r="AC385" s="23"/>
      <c r="AE385" s="22"/>
      <c r="AF385" s="27"/>
      <c r="AG385" s="29">
        <f t="shared" si="14"/>
        <v>1800</v>
      </c>
      <c r="AH385" s="22">
        <f t="shared" si="13"/>
        <v>850</v>
      </c>
      <c r="AI385" s="30" t="s">
        <v>34</v>
      </c>
      <c r="AJ385" s="25" t="s">
        <v>35</v>
      </c>
      <c r="AK385" s="25" t="s">
        <v>66</v>
      </c>
      <c r="AL385" s="25" t="s">
        <v>1034</v>
      </c>
      <c r="DK385" s="37"/>
      <c r="DL385" s="37"/>
      <c r="DM385" s="37"/>
      <c r="DN385" s="37"/>
      <c r="DO385" s="37"/>
      <c r="DP385" s="37"/>
      <c r="DQ385" s="37"/>
      <c r="DR385" s="37"/>
      <c r="DS385" s="37"/>
      <c r="DT385" s="37"/>
      <c r="DU385" s="37"/>
      <c r="DV385" s="37"/>
      <c r="DW385" s="37"/>
      <c r="DX385" s="37"/>
      <c r="DY385" s="37"/>
      <c r="DZ385" s="37"/>
      <c r="EA385" s="37"/>
      <c r="EB385" s="37"/>
      <c r="EC385" s="37"/>
      <c r="ED385" s="37"/>
      <c r="EE385" s="37"/>
      <c r="EF385" s="37"/>
      <c r="EG385" s="37"/>
      <c r="EH385" s="37"/>
      <c r="EI385" s="37"/>
      <c r="EJ385" s="37"/>
      <c r="EK385" s="37"/>
      <c r="EL385" s="37"/>
      <c r="EM385" s="37"/>
      <c r="EN385" s="37"/>
      <c r="EO385" s="37"/>
      <c r="EP385" s="37"/>
      <c r="EQ385" s="37"/>
      <c r="ER385" s="37"/>
      <c r="ES385" s="37"/>
      <c r="ET385" s="37"/>
      <c r="EU385" s="37"/>
      <c r="EV385" s="37"/>
      <c r="EW385" s="37"/>
      <c r="EX385" s="37"/>
      <c r="EY385" s="37"/>
      <c r="EZ385" s="37"/>
      <c r="FA385" s="37"/>
      <c r="FB385" s="37"/>
      <c r="FC385" s="37"/>
      <c r="FD385" s="37"/>
      <c r="FE385" s="37"/>
      <c r="FF385" s="37"/>
      <c r="FG385" s="37"/>
      <c r="FH385" s="37"/>
      <c r="FI385" s="37"/>
      <c r="FJ385" s="37"/>
      <c r="FK385" s="37"/>
      <c r="FL385" s="37"/>
      <c r="FM385" s="37"/>
      <c r="FN385" s="37"/>
      <c r="FO385" s="37"/>
      <c r="FP385" s="37"/>
      <c r="FQ385" s="37"/>
      <c r="FR385" s="37"/>
      <c r="FS385" s="37"/>
      <c r="FT385" s="37"/>
      <c r="FU385" s="37"/>
      <c r="FV385" s="37"/>
      <c r="FW385" s="37"/>
      <c r="FX385" s="37"/>
      <c r="FY385" s="37"/>
      <c r="FZ385" s="37"/>
      <c r="GA385" s="37"/>
      <c r="GB385" s="37"/>
      <c r="GC385" s="37"/>
      <c r="GD385" s="37"/>
      <c r="GE385" s="37"/>
      <c r="GF385" s="37"/>
      <c r="GG385" s="37"/>
      <c r="GH385" s="37"/>
      <c r="GI385" s="37"/>
      <c r="GJ385" s="37"/>
      <c r="GK385" s="37"/>
      <c r="GL385" s="37"/>
      <c r="GM385" s="37"/>
      <c r="GN385" s="37"/>
      <c r="GO385" s="37"/>
      <c r="GP385" s="37"/>
      <c r="GQ385" s="37"/>
      <c r="GR385" s="37"/>
      <c r="GS385" s="37"/>
      <c r="GT385" s="37"/>
      <c r="GU385" s="37"/>
      <c r="GV385" s="37"/>
      <c r="GW385" s="37"/>
      <c r="GX385" s="37"/>
      <c r="GY385" s="37"/>
      <c r="GZ385" s="37"/>
      <c r="HA385" s="37"/>
      <c r="HB385" s="37"/>
      <c r="HC385" s="37"/>
      <c r="HD385" s="37"/>
      <c r="HE385" s="37"/>
      <c r="HF385" s="37"/>
      <c r="HG385" s="37"/>
      <c r="HH385" s="37"/>
      <c r="HI385" s="37"/>
      <c r="HJ385" s="37"/>
      <c r="HK385" s="37"/>
      <c r="HL385" s="37"/>
      <c r="HM385" s="37"/>
      <c r="HN385" s="37"/>
      <c r="HO385" s="37"/>
      <c r="HP385" s="37"/>
      <c r="HQ385" s="37"/>
      <c r="HR385" s="37"/>
      <c r="HS385" s="37"/>
      <c r="HT385" s="37"/>
    </row>
    <row r="386" spans="1:231" s="25" customFormat="1" x14ac:dyDescent="0.25">
      <c r="A386" s="153" t="s">
        <v>1035</v>
      </c>
      <c r="B386" s="15" t="s">
        <v>936</v>
      </c>
      <c r="C386" s="154" t="s">
        <v>28</v>
      </c>
      <c r="D386" s="155" t="s">
        <v>1036</v>
      </c>
      <c r="E386" s="156" t="s">
        <v>29</v>
      </c>
      <c r="F386" s="156" t="s">
        <v>87</v>
      </c>
      <c r="H386" s="24">
        <v>43881</v>
      </c>
      <c r="J386" s="20"/>
      <c r="K386" s="21">
        <v>2650</v>
      </c>
      <c r="L386" s="32" t="s">
        <v>32</v>
      </c>
      <c r="M386" s="33">
        <v>3</v>
      </c>
      <c r="N386" s="19">
        <v>43889</v>
      </c>
      <c r="O386" s="32">
        <v>700</v>
      </c>
      <c r="P386" s="15" t="s">
        <v>43</v>
      </c>
      <c r="Q386" s="33" t="s">
        <v>71</v>
      </c>
      <c r="R386" s="34">
        <v>44011</v>
      </c>
      <c r="S386" s="35">
        <v>600</v>
      </c>
      <c r="T386" s="42" t="s">
        <v>435</v>
      </c>
      <c r="U386" s="23"/>
      <c r="W386" s="35">
        <v>225</v>
      </c>
      <c r="X386" s="28"/>
      <c r="Y386" s="23"/>
      <c r="AA386" s="27"/>
      <c r="AB386" s="28"/>
      <c r="AC386" s="23"/>
      <c r="AE386" s="22"/>
      <c r="AF386" s="27"/>
      <c r="AG386" s="29">
        <f t="shared" si="14"/>
        <v>1525</v>
      </c>
      <c r="AH386" s="22">
        <f t="shared" si="13"/>
        <v>1125</v>
      </c>
      <c r="AI386" s="36" t="s">
        <v>34</v>
      </c>
      <c r="AJ386" s="37" t="s">
        <v>436</v>
      </c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  <c r="BK386" s="37"/>
      <c r="BL386" s="37"/>
      <c r="BM386" s="37"/>
      <c r="BN386" s="37"/>
      <c r="BO386" s="37"/>
      <c r="BP386" s="37"/>
      <c r="BQ386" s="37"/>
      <c r="BR386" s="37"/>
      <c r="BS386" s="37"/>
      <c r="BT386" s="37"/>
      <c r="BU386" s="37"/>
      <c r="BV386" s="37"/>
      <c r="BW386" s="37"/>
      <c r="BX386" s="37"/>
      <c r="BY386" s="37"/>
      <c r="BZ386" s="37"/>
      <c r="CA386" s="37"/>
      <c r="CB386" s="37"/>
      <c r="CC386" s="37"/>
      <c r="CD386" s="37"/>
      <c r="CE386" s="37"/>
      <c r="CF386" s="37"/>
      <c r="CG386" s="37"/>
      <c r="CH386" s="37"/>
      <c r="CI386" s="37"/>
      <c r="CJ386" s="37"/>
      <c r="CK386" s="37"/>
      <c r="CL386" s="37"/>
      <c r="CM386" s="37"/>
      <c r="CN386" s="37"/>
      <c r="CO386" s="37"/>
      <c r="CP386" s="37"/>
      <c r="CQ386" s="37"/>
      <c r="CR386" s="37"/>
      <c r="CS386" s="37"/>
      <c r="CT386" s="37"/>
      <c r="CU386" s="37"/>
      <c r="CV386" s="37"/>
      <c r="CW386" s="37"/>
      <c r="CX386" s="37"/>
      <c r="CY386" s="37"/>
      <c r="CZ386" s="37"/>
      <c r="DA386" s="37"/>
      <c r="DB386" s="37"/>
      <c r="DC386" s="37"/>
      <c r="DD386" s="37"/>
      <c r="DE386" s="37"/>
      <c r="DF386" s="37"/>
      <c r="DG386" s="37"/>
      <c r="DH386" s="37"/>
      <c r="DI386" s="37"/>
      <c r="DJ386" s="37"/>
      <c r="DK386" s="37"/>
      <c r="DL386" s="37"/>
      <c r="DM386" s="37"/>
      <c r="DN386" s="37"/>
      <c r="DO386" s="37"/>
      <c r="DP386" s="37"/>
      <c r="DQ386" s="37"/>
      <c r="DR386" s="37"/>
      <c r="DS386" s="37"/>
      <c r="DT386" s="37"/>
      <c r="DU386" s="37"/>
      <c r="DV386" s="37"/>
      <c r="DW386" s="37"/>
      <c r="DX386" s="37"/>
      <c r="DY386" s="37"/>
      <c r="DZ386" s="37"/>
      <c r="EA386" s="37"/>
      <c r="HU386" s="37"/>
      <c r="HV386" s="37"/>
      <c r="HW386" s="37"/>
    </row>
    <row r="387" spans="1:231" s="25" customFormat="1" x14ac:dyDescent="0.25">
      <c r="A387" s="153" t="s">
        <v>1037</v>
      </c>
      <c r="B387" s="15" t="s">
        <v>936</v>
      </c>
      <c r="C387" s="154" t="s">
        <v>53</v>
      </c>
      <c r="D387" s="155" t="s">
        <v>1038</v>
      </c>
      <c r="E387" s="156" t="s">
        <v>29</v>
      </c>
      <c r="F387" s="156" t="s">
        <v>70</v>
      </c>
      <c r="G387" s="170"/>
      <c r="H387" s="24">
        <v>43875</v>
      </c>
      <c r="J387" s="20"/>
      <c r="K387" s="21">
        <v>2650</v>
      </c>
      <c r="L387" s="32" t="s">
        <v>32</v>
      </c>
      <c r="M387" s="33">
        <v>3</v>
      </c>
      <c r="N387" s="19">
        <v>43889</v>
      </c>
      <c r="O387" s="32">
        <v>800</v>
      </c>
      <c r="P387" s="15" t="s">
        <v>43</v>
      </c>
      <c r="Q387" s="33">
        <v>116</v>
      </c>
      <c r="R387" s="34">
        <v>43970</v>
      </c>
      <c r="S387" s="35">
        <v>500</v>
      </c>
      <c r="T387" s="42" t="s">
        <v>435</v>
      </c>
      <c r="U387" s="33">
        <v>242</v>
      </c>
      <c r="V387" s="19">
        <v>44006</v>
      </c>
      <c r="W387" s="35">
        <v>225</v>
      </c>
      <c r="X387" s="42" t="s">
        <v>19</v>
      </c>
      <c r="Y387" s="51" t="s">
        <v>149</v>
      </c>
      <c r="Z387" s="24">
        <v>43896</v>
      </c>
      <c r="AA387" s="57">
        <v>80</v>
      </c>
      <c r="AB387" s="28"/>
      <c r="AC387" s="23"/>
      <c r="AE387" s="22"/>
      <c r="AF387" s="27"/>
      <c r="AG387" s="29">
        <f t="shared" si="14"/>
        <v>1525</v>
      </c>
      <c r="AH387" s="22">
        <f t="shared" si="13"/>
        <v>1125</v>
      </c>
      <c r="AI387" s="56" t="s">
        <v>190</v>
      </c>
      <c r="AJ387" s="37" t="s">
        <v>103</v>
      </c>
      <c r="AK387" s="37" t="s">
        <v>35</v>
      </c>
      <c r="AL387" s="37" t="s">
        <v>546</v>
      </c>
      <c r="AM387" s="37" t="s">
        <v>315</v>
      </c>
      <c r="AN387" s="37" t="s">
        <v>56</v>
      </c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  <c r="BJ387" s="37"/>
      <c r="BK387" s="37"/>
      <c r="BL387" s="37"/>
      <c r="BM387" s="37"/>
      <c r="BN387" s="37"/>
      <c r="BO387" s="37"/>
      <c r="BP387" s="37"/>
      <c r="BQ387" s="37"/>
      <c r="BR387" s="37"/>
      <c r="BS387" s="37"/>
      <c r="BT387" s="37"/>
      <c r="BU387" s="37"/>
      <c r="BV387" s="37"/>
      <c r="BW387" s="37"/>
      <c r="BX387" s="37"/>
      <c r="BY387" s="37"/>
      <c r="BZ387" s="37"/>
      <c r="CA387" s="37"/>
      <c r="CB387" s="37"/>
      <c r="CC387" s="37"/>
      <c r="CD387" s="37"/>
      <c r="CE387" s="37"/>
      <c r="CF387" s="37"/>
      <c r="CG387" s="37"/>
      <c r="CH387" s="37"/>
      <c r="CI387" s="37"/>
      <c r="CJ387" s="37"/>
      <c r="CK387" s="37"/>
      <c r="CL387" s="37"/>
      <c r="CM387" s="37"/>
      <c r="CN387" s="37"/>
      <c r="CO387" s="37"/>
      <c r="CP387" s="37"/>
      <c r="CQ387" s="37"/>
      <c r="CR387" s="37"/>
      <c r="CS387" s="37"/>
      <c r="CT387" s="37"/>
      <c r="CU387" s="37"/>
      <c r="CV387" s="37"/>
      <c r="CW387" s="37"/>
      <c r="CX387" s="37"/>
      <c r="CY387" s="37"/>
      <c r="CZ387" s="37"/>
      <c r="DA387" s="37"/>
      <c r="DB387" s="37"/>
      <c r="DC387" s="37"/>
      <c r="DD387" s="37"/>
      <c r="DE387" s="37"/>
      <c r="DF387" s="37"/>
      <c r="DG387" s="37"/>
      <c r="DH387" s="37"/>
      <c r="DI387" s="37"/>
      <c r="DJ387" s="37"/>
      <c r="DK387" s="37"/>
      <c r="DL387" s="37"/>
      <c r="DM387" s="37"/>
      <c r="DN387" s="37"/>
      <c r="DO387" s="37"/>
      <c r="DP387" s="37"/>
      <c r="DQ387" s="37"/>
      <c r="DR387" s="37"/>
      <c r="DS387" s="37"/>
      <c r="DT387" s="37"/>
      <c r="DU387" s="37"/>
      <c r="DV387" s="37"/>
      <c r="DW387" s="37"/>
      <c r="DX387" s="37"/>
      <c r="DY387" s="37"/>
      <c r="DZ387" s="37"/>
      <c r="EA387" s="37"/>
    </row>
    <row r="388" spans="1:231" s="25" customFormat="1" x14ac:dyDescent="0.25">
      <c r="A388" s="153" t="s">
        <v>1039</v>
      </c>
      <c r="B388" s="15" t="s">
        <v>936</v>
      </c>
      <c r="C388" s="154" t="s">
        <v>53</v>
      </c>
      <c r="D388" s="155" t="s">
        <v>1040</v>
      </c>
      <c r="E388" s="156" t="s">
        <v>29</v>
      </c>
      <c r="F388" s="156" t="s">
        <v>219</v>
      </c>
      <c r="G388" s="169"/>
      <c r="H388" s="24">
        <v>44000</v>
      </c>
      <c r="I388" s="24">
        <v>44036</v>
      </c>
      <c r="J388" s="20"/>
      <c r="K388" s="21">
        <v>2650</v>
      </c>
      <c r="L388" s="22" t="s">
        <v>42</v>
      </c>
      <c r="M388" s="23"/>
      <c r="N388" s="24"/>
      <c r="O388" s="32">
        <v>500</v>
      </c>
      <c r="P388" s="25" t="s">
        <v>50</v>
      </c>
      <c r="Q388" s="23"/>
      <c r="R388" s="26"/>
      <c r="S388" s="27">
        <v>1350</v>
      </c>
      <c r="T388" s="28"/>
      <c r="U388" s="23"/>
      <c r="W388" s="27"/>
      <c r="X388" s="28"/>
      <c r="Y388" s="23"/>
      <c r="AA388" s="27"/>
      <c r="AB388" s="28"/>
      <c r="AC388" s="23"/>
      <c r="AE388" s="22"/>
      <c r="AF388" s="27"/>
      <c r="AG388" s="29">
        <f t="shared" si="14"/>
        <v>1850</v>
      </c>
      <c r="AH388" s="22">
        <f t="shared" si="13"/>
        <v>800</v>
      </c>
      <c r="AI388" s="30" t="s">
        <v>34</v>
      </c>
      <c r="AJ388" s="25" t="s">
        <v>64</v>
      </c>
      <c r="AK388" s="25" t="s">
        <v>174</v>
      </c>
      <c r="AL388" s="25" t="s">
        <v>833</v>
      </c>
      <c r="AM388" s="25" t="s">
        <v>1041</v>
      </c>
    </row>
    <row r="389" spans="1:231" s="25" customFormat="1" x14ac:dyDescent="0.25">
      <c r="A389" s="153" t="s">
        <v>1042</v>
      </c>
      <c r="B389" s="15" t="s">
        <v>936</v>
      </c>
      <c r="C389" s="154" t="s">
        <v>28</v>
      </c>
      <c r="D389" s="155" t="s">
        <v>1043</v>
      </c>
      <c r="E389" s="156" t="s">
        <v>29</v>
      </c>
      <c r="F389" s="156" t="s">
        <v>87</v>
      </c>
      <c r="H389" s="24">
        <v>43965</v>
      </c>
      <c r="I389" s="15"/>
      <c r="J389" s="20"/>
      <c r="K389" s="21">
        <v>2650</v>
      </c>
      <c r="L389" s="22" t="s">
        <v>577</v>
      </c>
      <c r="M389" s="23"/>
      <c r="N389" s="24"/>
      <c r="O389" s="22">
        <v>0</v>
      </c>
      <c r="P389" s="2" t="s">
        <v>50</v>
      </c>
      <c r="Q389" s="33">
        <v>292</v>
      </c>
      <c r="R389" s="34">
        <v>43994</v>
      </c>
      <c r="S389" s="35">
        <v>1200</v>
      </c>
      <c r="T389" s="28" t="s">
        <v>601</v>
      </c>
      <c r="U389" s="51" t="s">
        <v>602</v>
      </c>
      <c r="V389" s="24">
        <v>44005</v>
      </c>
      <c r="W389" s="27">
        <v>225</v>
      </c>
      <c r="X389" s="28"/>
      <c r="Y389" s="23"/>
      <c r="AA389" s="27"/>
      <c r="AB389" s="28"/>
      <c r="AC389" s="23"/>
      <c r="AE389" s="22">
        <v>100</v>
      </c>
      <c r="AF389" s="27">
        <v>100</v>
      </c>
      <c r="AG389" s="29">
        <f t="shared" si="14"/>
        <v>1625</v>
      </c>
      <c r="AH389" s="22">
        <f t="shared" si="13"/>
        <v>1025</v>
      </c>
      <c r="AI389" s="30" t="s">
        <v>34</v>
      </c>
      <c r="AJ389" s="25" t="s">
        <v>35</v>
      </c>
      <c r="AK389" s="25" t="s">
        <v>574</v>
      </c>
      <c r="AL389" s="25" t="s">
        <v>575</v>
      </c>
    </row>
    <row r="390" spans="1:231" s="25" customFormat="1" x14ac:dyDescent="0.25">
      <c r="A390" s="153">
        <v>7497896</v>
      </c>
      <c r="B390" s="15" t="s">
        <v>936</v>
      </c>
      <c r="C390" s="154" t="s">
        <v>394</v>
      </c>
      <c r="D390" s="155" t="s">
        <v>1044</v>
      </c>
      <c r="E390" s="156" t="s">
        <v>29</v>
      </c>
      <c r="F390" s="156" t="s">
        <v>48</v>
      </c>
      <c r="G390" s="169"/>
      <c r="H390" s="24">
        <v>43859</v>
      </c>
      <c r="J390" s="20"/>
      <c r="K390" s="21">
        <v>2650</v>
      </c>
      <c r="L390" s="22" t="s">
        <v>114</v>
      </c>
      <c r="M390" s="23"/>
      <c r="N390" s="24"/>
      <c r="O390" s="22">
        <v>900</v>
      </c>
      <c r="P390" s="15" t="s">
        <v>63</v>
      </c>
      <c r="Q390" s="33">
        <v>271</v>
      </c>
      <c r="R390" s="34">
        <v>43999</v>
      </c>
      <c r="S390" s="35">
        <v>1000</v>
      </c>
      <c r="T390" s="28"/>
      <c r="U390" s="23"/>
      <c r="W390" s="27"/>
      <c r="X390" s="28"/>
      <c r="Y390" s="23"/>
      <c r="AA390" s="27"/>
      <c r="AB390" s="28"/>
      <c r="AC390" s="23"/>
      <c r="AE390" s="22"/>
      <c r="AF390" s="27"/>
      <c r="AG390" s="29">
        <f t="shared" si="14"/>
        <v>1900</v>
      </c>
      <c r="AH390" s="22">
        <f t="shared" si="13"/>
        <v>750</v>
      </c>
      <c r="AI390" s="36" t="s">
        <v>199</v>
      </c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  <c r="BK390" s="37"/>
      <c r="BL390" s="37"/>
      <c r="BM390" s="37"/>
      <c r="BN390" s="37"/>
      <c r="BO390" s="37"/>
      <c r="BP390" s="37"/>
      <c r="BQ390" s="37"/>
      <c r="BR390" s="37"/>
      <c r="BS390" s="37"/>
      <c r="BT390" s="37"/>
      <c r="BU390" s="37"/>
      <c r="BV390" s="37"/>
      <c r="BW390" s="37"/>
      <c r="BX390" s="37"/>
      <c r="BY390" s="37"/>
      <c r="BZ390" s="37"/>
      <c r="CA390" s="37"/>
      <c r="CB390" s="37"/>
      <c r="CC390" s="37"/>
      <c r="CD390" s="37"/>
      <c r="CE390" s="37"/>
      <c r="CF390" s="37"/>
      <c r="CG390" s="37"/>
      <c r="CH390" s="37"/>
      <c r="CI390" s="37"/>
      <c r="CJ390" s="37"/>
      <c r="CK390" s="37"/>
      <c r="CL390" s="37"/>
      <c r="CM390" s="37"/>
      <c r="CN390" s="37"/>
      <c r="CO390" s="37"/>
      <c r="CP390" s="37"/>
      <c r="CQ390" s="37"/>
      <c r="CR390" s="37"/>
      <c r="CS390" s="37"/>
      <c r="CT390" s="37"/>
      <c r="CU390" s="37"/>
      <c r="CV390" s="37"/>
      <c r="CW390" s="37"/>
      <c r="CX390" s="37"/>
      <c r="CY390" s="37"/>
      <c r="CZ390" s="37"/>
      <c r="DA390" s="37"/>
      <c r="DB390" s="37"/>
      <c r="DC390" s="37"/>
      <c r="DD390" s="37"/>
      <c r="DE390" s="37"/>
      <c r="DF390" s="37"/>
      <c r="DG390" s="37"/>
      <c r="DH390" s="37"/>
      <c r="DI390" s="37"/>
      <c r="DJ390" s="37"/>
      <c r="DK390" s="37"/>
      <c r="DL390" s="37"/>
      <c r="DM390" s="37"/>
      <c r="DN390" s="37"/>
      <c r="DO390" s="37"/>
      <c r="DP390" s="37"/>
      <c r="DQ390" s="37"/>
      <c r="DR390" s="37"/>
      <c r="DS390" s="37"/>
      <c r="DT390" s="37"/>
      <c r="DU390" s="37"/>
      <c r="DV390" s="37"/>
      <c r="DW390" s="37"/>
      <c r="DX390" s="37"/>
      <c r="DY390" s="37"/>
      <c r="DZ390" s="37"/>
      <c r="EA390" s="37"/>
      <c r="HQ390" s="37"/>
      <c r="HR390" s="37"/>
      <c r="HS390" s="37"/>
      <c r="HT390" s="37"/>
      <c r="HU390" s="38"/>
    </row>
    <row r="391" spans="1:231" s="25" customFormat="1" x14ac:dyDescent="0.25">
      <c r="A391" s="153" t="s">
        <v>1045</v>
      </c>
      <c r="B391" s="15" t="s">
        <v>936</v>
      </c>
      <c r="C391" s="154" t="s">
        <v>28</v>
      </c>
      <c r="D391" s="155" t="s">
        <v>1046</v>
      </c>
      <c r="E391" s="156" t="s">
        <v>29</v>
      </c>
      <c r="F391" s="156" t="s">
        <v>70</v>
      </c>
      <c r="G391" s="25" t="s">
        <v>232</v>
      </c>
      <c r="H391" s="24">
        <v>43998</v>
      </c>
      <c r="J391" s="20"/>
      <c r="K391" s="21">
        <v>2650</v>
      </c>
      <c r="L391" s="22" t="s">
        <v>975</v>
      </c>
      <c r="M391" s="23"/>
      <c r="N391" s="24"/>
      <c r="O391" s="32">
        <v>600</v>
      </c>
      <c r="P391" s="15" t="s">
        <v>63</v>
      </c>
      <c r="Q391" s="33">
        <v>312</v>
      </c>
      <c r="R391" s="34">
        <v>44019</v>
      </c>
      <c r="S391" s="35">
        <v>1400</v>
      </c>
      <c r="T391" s="28"/>
      <c r="U391" s="23"/>
      <c r="W391" s="27"/>
      <c r="X391" s="28"/>
      <c r="Y391" s="23"/>
      <c r="AA391" s="27"/>
      <c r="AB391" s="28"/>
      <c r="AC391" s="23"/>
      <c r="AE391" s="22"/>
      <c r="AF391" s="27"/>
      <c r="AG391" s="29">
        <f t="shared" si="14"/>
        <v>2000</v>
      </c>
      <c r="AH391" s="22">
        <f t="shared" si="13"/>
        <v>650</v>
      </c>
      <c r="AI391" s="30" t="s">
        <v>34</v>
      </c>
      <c r="AJ391" s="25" t="s">
        <v>117</v>
      </c>
      <c r="AK391" s="25" t="s">
        <v>66</v>
      </c>
      <c r="AL391" s="25" t="s">
        <v>1047</v>
      </c>
      <c r="AM391" s="25" t="s">
        <v>504</v>
      </c>
    </row>
    <row r="392" spans="1:231" s="25" customFormat="1" x14ac:dyDescent="0.25">
      <c r="A392" s="153" t="s">
        <v>1048</v>
      </c>
      <c r="B392" s="15" t="s">
        <v>936</v>
      </c>
      <c r="C392" s="154" t="s">
        <v>53</v>
      </c>
      <c r="D392" s="155" t="s">
        <v>1049</v>
      </c>
      <c r="E392" s="156" t="s">
        <v>29</v>
      </c>
      <c r="F392" s="156" t="s">
        <v>70</v>
      </c>
      <c r="G392" s="169" t="s">
        <v>232</v>
      </c>
      <c r="H392" s="24">
        <v>44000</v>
      </c>
      <c r="J392" s="20"/>
      <c r="K392" s="21">
        <v>2650</v>
      </c>
      <c r="L392" s="22" t="s">
        <v>32</v>
      </c>
      <c r="M392" s="23"/>
      <c r="N392" s="24"/>
      <c r="O392" s="22">
        <v>600</v>
      </c>
      <c r="P392" s="25" t="s">
        <v>63</v>
      </c>
      <c r="Q392" s="23"/>
      <c r="R392" s="26"/>
      <c r="S392" s="27">
        <v>1050</v>
      </c>
      <c r="T392" s="28"/>
      <c r="U392" s="23"/>
      <c r="W392" s="27"/>
      <c r="X392" s="28"/>
      <c r="Y392" s="23"/>
      <c r="AA392" s="27"/>
      <c r="AB392" s="28"/>
      <c r="AC392" s="23"/>
      <c r="AE392" s="22"/>
      <c r="AF392" s="27"/>
      <c r="AG392" s="29">
        <f t="shared" si="14"/>
        <v>1650</v>
      </c>
      <c r="AH392" s="22">
        <f t="shared" si="13"/>
        <v>1000</v>
      </c>
      <c r="AI392" s="30" t="s">
        <v>34</v>
      </c>
      <c r="AJ392" s="25" t="s">
        <v>1050</v>
      </c>
      <c r="AK392" s="25" t="s">
        <v>174</v>
      </c>
      <c r="AL392" s="25" t="s">
        <v>950</v>
      </c>
    </row>
    <row r="393" spans="1:231" s="25" customFormat="1" x14ac:dyDescent="0.25">
      <c r="A393" s="14" t="s">
        <v>1051</v>
      </c>
      <c r="B393" s="15" t="s">
        <v>936</v>
      </c>
      <c r="C393" s="16" t="s">
        <v>53</v>
      </c>
      <c r="D393" s="48" t="s">
        <v>1052</v>
      </c>
      <c r="E393" s="18"/>
      <c r="F393" s="18" t="s">
        <v>70</v>
      </c>
      <c r="G393" s="170"/>
      <c r="H393" s="24">
        <v>43875</v>
      </c>
      <c r="J393" s="20">
        <v>44025</v>
      </c>
      <c r="K393" s="21">
        <v>2650</v>
      </c>
      <c r="L393" s="32" t="s">
        <v>42</v>
      </c>
      <c r="M393" s="33">
        <v>6</v>
      </c>
      <c r="N393" s="19">
        <v>43921</v>
      </c>
      <c r="O393" s="32">
        <v>500</v>
      </c>
      <c r="P393" s="15" t="s">
        <v>220</v>
      </c>
      <c r="Q393" s="33">
        <v>144</v>
      </c>
      <c r="R393" s="34">
        <v>43950</v>
      </c>
      <c r="S393" s="35">
        <v>1400</v>
      </c>
      <c r="T393" s="28" t="s">
        <v>101</v>
      </c>
      <c r="U393" s="23"/>
      <c r="V393" s="25" t="s">
        <v>333</v>
      </c>
      <c r="W393" s="27">
        <v>225</v>
      </c>
      <c r="X393" s="28" t="s">
        <v>92</v>
      </c>
      <c r="Y393" s="23"/>
      <c r="AA393" s="27"/>
      <c r="AB393" s="28"/>
      <c r="AC393" s="23"/>
      <c r="AE393" s="22"/>
      <c r="AF393" s="27"/>
      <c r="AG393" s="29">
        <f t="shared" si="14"/>
        <v>2125</v>
      </c>
      <c r="AH393" s="22">
        <f t="shared" si="13"/>
        <v>525</v>
      </c>
      <c r="AI393" s="56" t="s">
        <v>190</v>
      </c>
      <c r="AJ393" s="37" t="s">
        <v>35</v>
      </c>
      <c r="AK393" s="37" t="s">
        <v>150</v>
      </c>
      <c r="AL393" s="37" t="s">
        <v>56</v>
      </c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  <c r="BK393" s="37"/>
      <c r="BL393" s="37"/>
      <c r="BM393" s="37"/>
      <c r="BN393" s="37"/>
      <c r="BO393" s="37"/>
      <c r="BP393" s="37"/>
      <c r="BQ393" s="37"/>
      <c r="BR393" s="37"/>
      <c r="BS393" s="37"/>
      <c r="BT393" s="37"/>
      <c r="BU393" s="37"/>
      <c r="BV393" s="37"/>
      <c r="BW393" s="37"/>
      <c r="BX393" s="37"/>
      <c r="BY393" s="37"/>
      <c r="BZ393" s="37"/>
      <c r="CA393" s="37"/>
      <c r="CB393" s="37"/>
      <c r="CC393" s="37"/>
      <c r="CD393" s="37"/>
      <c r="CE393" s="37"/>
      <c r="CF393" s="37"/>
      <c r="CG393" s="37"/>
      <c r="CH393" s="37"/>
      <c r="CI393" s="37"/>
      <c r="CJ393" s="37"/>
      <c r="CK393" s="37"/>
      <c r="CL393" s="37"/>
      <c r="CM393" s="37"/>
      <c r="CN393" s="37"/>
      <c r="CO393" s="37"/>
      <c r="CP393" s="37"/>
      <c r="CQ393" s="37"/>
      <c r="CR393" s="37"/>
      <c r="CS393" s="37"/>
      <c r="CT393" s="37"/>
      <c r="CU393" s="37"/>
      <c r="CV393" s="37"/>
      <c r="CW393" s="37"/>
      <c r="CX393" s="37"/>
      <c r="CY393" s="37"/>
      <c r="CZ393" s="37"/>
      <c r="DA393" s="37"/>
      <c r="DB393" s="37"/>
      <c r="DC393" s="37"/>
      <c r="DD393" s="37"/>
      <c r="DE393" s="37"/>
      <c r="DF393" s="37"/>
      <c r="DG393" s="37"/>
      <c r="DH393" s="37"/>
      <c r="DI393" s="37"/>
      <c r="DJ393" s="37"/>
      <c r="DK393" s="37"/>
      <c r="DL393" s="37"/>
      <c r="DM393" s="37"/>
      <c r="DN393" s="37"/>
      <c r="DO393" s="37"/>
      <c r="DP393" s="37"/>
      <c r="DQ393" s="37"/>
      <c r="DR393" s="37"/>
      <c r="DS393" s="37"/>
      <c r="DT393" s="37"/>
      <c r="DU393" s="37"/>
      <c r="DV393" s="37"/>
      <c r="DW393" s="37"/>
      <c r="DX393" s="37"/>
      <c r="DY393" s="37"/>
      <c r="DZ393" s="37"/>
      <c r="EA393" s="37"/>
      <c r="HU393" s="15"/>
    </row>
    <row r="394" spans="1:231" s="31" customFormat="1" x14ac:dyDescent="0.25">
      <c r="A394" s="14" t="s">
        <v>1053</v>
      </c>
      <c r="B394" s="15" t="s">
        <v>936</v>
      </c>
      <c r="C394" s="16" t="s">
        <v>53</v>
      </c>
      <c r="D394" s="48" t="s">
        <v>1054</v>
      </c>
      <c r="E394" s="18"/>
      <c r="F394" s="18" t="s">
        <v>70</v>
      </c>
      <c r="G394" s="25" t="s">
        <v>1055</v>
      </c>
      <c r="H394" s="24">
        <v>43874</v>
      </c>
      <c r="I394" s="25"/>
      <c r="J394" s="20"/>
      <c r="K394" s="21">
        <v>2650</v>
      </c>
      <c r="L394" s="32" t="s">
        <v>32</v>
      </c>
      <c r="M394" s="33">
        <v>3</v>
      </c>
      <c r="N394" s="19">
        <v>43889</v>
      </c>
      <c r="O394" s="32">
        <v>700</v>
      </c>
      <c r="P394" s="25" t="s">
        <v>329</v>
      </c>
      <c r="Q394" s="23"/>
      <c r="R394" s="26"/>
      <c r="S394" s="27">
        <v>0</v>
      </c>
      <c r="T394" s="42" t="s">
        <v>101</v>
      </c>
      <c r="U394" s="23"/>
      <c r="V394" s="25"/>
      <c r="W394" s="27">
        <v>225</v>
      </c>
      <c r="X394" s="28"/>
      <c r="Y394" s="23"/>
      <c r="Z394" s="25"/>
      <c r="AA394" s="27"/>
      <c r="AB394" s="28"/>
      <c r="AC394" s="23"/>
      <c r="AD394" s="25"/>
      <c r="AE394" s="22"/>
      <c r="AF394" s="27"/>
      <c r="AG394" s="29">
        <f t="shared" si="14"/>
        <v>925</v>
      </c>
      <c r="AH394" s="22">
        <f t="shared" si="13"/>
        <v>1725</v>
      </c>
      <c r="AI394" s="56" t="s">
        <v>190</v>
      </c>
      <c r="AJ394" s="37" t="s">
        <v>66</v>
      </c>
      <c r="AK394" s="37" t="s">
        <v>368</v>
      </c>
      <c r="AL394" s="37" t="s">
        <v>313</v>
      </c>
      <c r="AM394" s="37" t="s">
        <v>146</v>
      </c>
      <c r="AN394" s="37" t="s">
        <v>150</v>
      </c>
      <c r="AO394" s="37" t="s">
        <v>72</v>
      </c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37"/>
      <c r="BK394" s="37"/>
      <c r="BL394" s="37"/>
      <c r="BM394" s="37"/>
      <c r="BN394" s="37"/>
      <c r="BO394" s="37"/>
      <c r="BP394" s="37"/>
      <c r="BQ394" s="37"/>
      <c r="BR394" s="37"/>
      <c r="BS394" s="37"/>
      <c r="BT394" s="37"/>
      <c r="BU394" s="37"/>
      <c r="BV394" s="37"/>
      <c r="BW394" s="37"/>
      <c r="BX394" s="37"/>
      <c r="BY394" s="37"/>
      <c r="BZ394" s="37"/>
      <c r="CA394" s="37"/>
      <c r="CB394" s="37"/>
      <c r="CC394" s="37"/>
      <c r="CD394" s="37"/>
      <c r="CE394" s="37"/>
      <c r="CF394" s="37"/>
      <c r="CG394" s="37"/>
      <c r="CH394" s="37"/>
      <c r="CI394" s="37"/>
      <c r="CJ394" s="37"/>
      <c r="CK394" s="37"/>
      <c r="CL394" s="37"/>
      <c r="CM394" s="37"/>
      <c r="CN394" s="37"/>
      <c r="CO394" s="37"/>
      <c r="CP394" s="37"/>
      <c r="CQ394" s="37"/>
      <c r="CR394" s="37"/>
      <c r="CS394" s="37"/>
      <c r="CT394" s="37"/>
      <c r="CU394" s="37"/>
      <c r="CV394" s="37"/>
      <c r="CW394" s="37"/>
      <c r="CX394" s="37"/>
      <c r="CY394" s="37"/>
      <c r="CZ394" s="37"/>
      <c r="DA394" s="37"/>
      <c r="DB394" s="37"/>
      <c r="DC394" s="37"/>
      <c r="DD394" s="37"/>
      <c r="DE394" s="37"/>
      <c r="DF394" s="37"/>
      <c r="DG394" s="37"/>
      <c r="DH394" s="37"/>
      <c r="DI394" s="37"/>
      <c r="DJ394" s="37"/>
      <c r="DK394" s="37"/>
      <c r="DL394" s="37"/>
      <c r="DM394" s="37"/>
      <c r="DN394" s="37"/>
      <c r="DO394" s="37"/>
      <c r="DP394" s="37"/>
      <c r="DQ394" s="37"/>
      <c r="DR394" s="37"/>
      <c r="DS394" s="37"/>
      <c r="DT394" s="37"/>
      <c r="DU394" s="37"/>
      <c r="DV394" s="37"/>
      <c r="DW394" s="37"/>
      <c r="DX394" s="37"/>
      <c r="DY394" s="37"/>
      <c r="DZ394" s="37"/>
      <c r="EA394" s="37"/>
      <c r="EB394" s="25"/>
      <c r="EC394" s="25"/>
      <c r="ED394" s="25"/>
      <c r="EE394" s="25"/>
      <c r="EF394" s="25"/>
      <c r="EG394" s="25"/>
      <c r="EH394" s="25"/>
      <c r="EI394" s="25"/>
      <c r="EJ394" s="25"/>
      <c r="EK394" s="25"/>
      <c r="EL394" s="25"/>
      <c r="EM394" s="25"/>
      <c r="EN394" s="25"/>
      <c r="EO394" s="25"/>
      <c r="EP394" s="25"/>
      <c r="EQ394" s="25"/>
      <c r="ER394" s="25"/>
      <c r="ES394" s="25"/>
      <c r="ET394" s="25"/>
      <c r="EU394" s="25"/>
      <c r="EV394" s="25"/>
      <c r="EW394" s="25"/>
      <c r="EX394" s="25"/>
      <c r="EY394" s="25"/>
      <c r="EZ394" s="25"/>
      <c r="FA394" s="25"/>
      <c r="FB394" s="25"/>
      <c r="FC394" s="25"/>
      <c r="FD394" s="25"/>
      <c r="FE394" s="25"/>
      <c r="FF394" s="25"/>
      <c r="FG394" s="25"/>
      <c r="FH394" s="25"/>
      <c r="FI394" s="25"/>
      <c r="FJ394" s="25"/>
      <c r="FK394" s="25"/>
      <c r="FL394" s="25"/>
      <c r="FM394" s="25"/>
      <c r="FN394" s="25"/>
      <c r="FO394" s="25"/>
      <c r="FP394" s="25"/>
      <c r="FQ394" s="25"/>
      <c r="FR394" s="25"/>
      <c r="FS394" s="25"/>
      <c r="FT394" s="25"/>
      <c r="FU394" s="25"/>
      <c r="FV394" s="25"/>
      <c r="FW394" s="25"/>
      <c r="FX394" s="25"/>
      <c r="FY394" s="25"/>
      <c r="FZ394" s="25"/>
      <c r="GA394" s="25"/>
      <c r="GB394" s="25"/>
      <c r="GC394" s="25"/>
      <c r="GD394" s="25"/>
      <c r="GE394" s="25"/>
      <c r="GF394" s="25"/>
      <c r="GG394" s="25"/>
      <c r="GH394" s="25"/>
      <c r="GI394" s="25"/>
      <c r="GJ394" s="25"/>
      <c r="GK394" s="25"/>
      <c r="GL394" s="25"/>
      <c r="GM394" s="25"/>
      <c r="GN394" s="25"/>
      <c r="GO394" s="25"/>
      <c r="GP394" s="25"/>
      <c r="GQ394" s="25"/>
      <c r="GR394" s="25"/>
      <c r="GS394" s="25"/>
      <c r="GT394" s="25"/>
      <c r="GU394" s="25"/>
      <c r="GV394" s="25"/>
      <c r="GW394" s="25"/>
      <c r="GX394" s="25"/>
      <c r="GY394" s="25"/>
      <c r="GZ394" s="25"/>
      <c r="HA394" s="25"/>
      <c r="HB394" s="25"/>
      <c r="HC394" s="25"/>
      <c r="HD394" s="25"/>
      <c r="HE394" s="25"/>
      <c r="HF394" s="25"/>
      <c r="HG394" s="25"/>
      <c r="HH394" s="25"/>
      <c r="HI394" s="25"/>
      <c r="HJ394" s="25"/>
      <c r="HK394" s="25"/>
      <c r="HL394" s="25"/>
      <c r="HM394" s="25"/>
      <c r="HN394" s="25"/>
      <c r="HO394" s="25"/>
      <c r="HP394" s="25"/>
      <c r="HQ394" s="25"/>
      <c r="HR394" s="25"/>
      <c r="HS394" s="25"/>
      <c r="HT394" s="25"/>
      <c r="HU394" s="15"/>
      <c r="HV394" s="25"/>
      <c r="HW394" s="25"/>
    </row>
    <row r="395" spans="1:231" s="31" customFormat="1" x14ac:dyDescent="0.25">
      <c r="A395" s="14" t="s">
        <v>1056</v>
      </c>
      <c r="B395" s="15" t="s">
        <v>936</v>
      </c>
      <c r="C395" s="16" t="s">
        <v>28</v>
      </c>
      <c r="D395" s="48" t="s">
        <v>1057</v>
      </c>
      <c r="E395" s="16"/>
      <c r="F395" s="18" t="s">
        <v>70</v>
      </c>
      <c r="G395" s="169"/>
      <c r="H395" s="24">
        <v>43987</v>
      </c>
      <c r="I395" s="24">
        <v>44036</v>
      </c>
      <c r="J395" s="20">
        <v>44025</v>
      </c>
      <c r="K395" s="21">
        <v>2650</v>
      </c>
      <c r="L395" s="22" t="s">
        <v>42</v>
      </c>
      <c r="M395" s="23"/>
      <c r="N395" s="24"/>
      <c r="O395" s="32">
        <v>600</v>
      </c>
      <c r="P395" s="15" t="s">
        <v>43</v>
      </c>
      <c r="Q395" s="33" t="s">
        <v>71</v>
      </c>
      <c r="R395" s="34">
        <v>44011</v>
      </c>
      <c r="S395" s="35">
        <v>1000</v>
      </c>
      <c r="T395" s="28"/>
      <c r="U395" s="23"/>
      <c r="V395" s="25"/>
      <c r="W395" s="27"/>
      <c r="X395" s="28"/>
      <c r="Y395" s="23"/>
      <c r="Z395" s="25"/>
      <c r="AA395" s="27"/>
      <c r="AB395" s="28"/>
      <c r="AC395" s="23"/>
      <c r="AD395" s="25"/>
      <c r="AE395" s="22"/>
      <c r="AF395" s="27"/>
      <c r="AG395" s="29">
        <f t="shared" si="14"/>
        <v>1600</v>
      </c>
      <c r="AH395" s="22">
        <f t="shared" si="13"/>
        <v>1050</v>
      </c>
      <c r="AI395" s="36" t="s">
        <v>34</v>
      </c>
      <c r="AJ395" s="37" t="s">
        <v>35</v>
      </c>
      <c r="AK395" s="37" t="s">
        <v>84</v>
      </c>
      <c r="AL395" s="37" t="s">
        <v>604</v>
      </c>
      <c r="AM395" s="37" t="s">
        <v>856</v>
      </c>
      <c r="AN395" s="37" t="s">
        <v>228</v>
      </c>
      <c r="AO395" s="37" t="s">
        <v>1058</v>
      </c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  <c r="BK395" s="37"/>
      <c r="BL395" s="37"/>
      <c r="BM395" s="37"/>
      <c r="BN395" s="37"/>
      <c r="BO395" s="37"/>
      <c r="BP395" s="37"/>
      <c r="BQ395" s="37"/>
      <c r="BR395" s="37"/>
      <c r="BS395" s="37"/>
      <c r="BT395" s="37"/>
      <c r="BU395" s="37"/>
      <c r="BV395" s="37"/>
      <c r="BW395" s="37"/>
      <c r="BX395" s="37"/>
      <c r="BY395" s="37"/>
      <c r="BZ395" s="37"/>
      <c r="CA395" s="37"/>
      <c r="CB395" s="37"/>
      <c r="CC395" s="37"/>
      <c r="CD395" s="37"/>
      <c r="CE395" s="37"/>
      <c r="CF395" s="37"/>
      <c r="CG395" s="37"/>
      <c r="CH395" s="37"/>
      <c r="CI395" s="37"/>
      <c r="CJ395" s="37"/>
      <c r="CK395" s="37"/>
      <c r="CL395" s="37"/>
      <c r="CM395" s="37"/>
      <c r="CN395" s="37"/>
      <c r="CO395" s="37"/>
      <c r="CP395" s="37"/>
      <c r="CQ395" s="37"/>
      <c r="CR395" s="37"/>
      <c r="CS395" s="37"/>
      <c r="CT395" s="37"/>
      <c r="CU395" s="37"/>
      <c r="CV395" s="37"/>
      <c r="CW395" s="37"/>
      <c r="CX395" s="37"/>
      <c r="CY395" s="37"/>
      <c r="CZ395" s="37"/>
      <c r="DA395" s="37"/>
      <c r="DB395" s="37"/>
      <c r="DC395" s="37"/>
      <c r="DD395" s="37"/>
      <c r="DE395" s="37"/>
      <c r="DF395" s="37"/>
      <c r="DG395" s="37"/>
      <c r="DH395" s="37"/>
      <c r="DI395" s="37"/>
      <c r="DJ395" s="37"/>
      <c r="DK395" s="37"/>
      <c r="DL395" s="37"/>
      <c r="DM395" s="37"/>
      <c r="DN395" s="37"/>
      <c r="DO395" s="37"/>
      <c r="DP395" s="37"/>
      <c r="DQ395" s="37"/>
      <c r="DR395" s="37"/>
      <c r="DS395" s="37"/>
      <c r="DT395" s="37"/>
      <c r="DU395" s="37"/>
      <c r="DV395" s="37"/>
      <c r="DW395" s="37"/>
      <c r="DX395" s="37"/>
      <c r="DY395" s="37"/>
      <c r="DZ395" s="37"/>
      <c r="EA395" s="37"/>
      <c r="EB395" s="37"/>
      <c r="EC395" s="37"/>
      <c r="ED395" s="37"/>
      <c r="EE395" s="37"/>
      <c r="EF395" s="37"/>
      <c r="EG395" s="37"/>
      <c r="EH395" s="37"/>
      <c r="EI395" s="37"/>
      <c r="EJ395" s="37"/>
      <c r="EK395" s="37"/>
      <c r="EL395" s="37"/>
      <c r="EM395" s="37"/>
      <c r="EN395" s="37"/>
      <c r="EO395" s="37"/>
      <c r="EP395" s="37"/>
      <c r="EQ395" s="37"/>
      <c r="ER395" s="37"/>
      <c r="ES395" s="37"/>
      <c r="ET395" s="37"/>
      <c r="EU395" s="37"/>
      <c r="EV395" s="37"/>
      <c r="EW395" s="37"/>
      <c r="EX395" s="37"/>
      <c r="EY395" s="37"/>
      <c r="EZ395" s="37"/>
      <c r="FA395" s="37"/>
      <c r="FB395" s="37"/>
      <c r="FC395" s="37"/>
      <c r="FD395" s="37"/>
      <c r="FE395" s="37"/>
      <c r="FF395" s="37"/>
      <c r="FG395" s="37"/>
      <c r="FH395" s="37"/>
      <c r="FI395" s="37"/>
      <c r="FJ395" s="37"/>
      <c r="FK395" s="37"/>
      <c r="FL395" s="37"/>
      <c r="FM395" s="37"/>
      <c r="FN395" s="37"/>
      <c r="FO395" s="37"/>
      <c r="FP395" s="37"/>
      <c r="FQ395" s="37"/>
      <c r="FR395" s="37"/>
      <c r="FS395" s="37"/>
      <c r="FT395" s="37"/>
      <c r="FU395" s="37"/>
      <c r="FV395" s="37"/>
      <c r="FW395" s="37"/>
      <c r="FX395" s="37"/>
      <c r="FY395" s="37"/>
      <c r="FZ395" s="37"/>
      <c r="GA395" s="37"/>
      <c r="GB395" s="37"/>
      <c r="GC395" s="37"/>
      <c r="GD395" s="37"/>
      <c r="GE395" s="37"/>
      <c r="GF395" s="37"/>
      <c r="GG395" s="37"/>
      <c r="GH395" s="37"/>
      <c r="GI395" s="37"/>
      <c r="GJ395" s="37"/>
      <c r="GK395" s="37"/>
      <c r="GL395" s="37"/>
      <c r="GM395" s="37"/>
      <c r="GN395" s="37"/>
      <c r="GO395" s="37"/>
      <c r="GP395" s="37"/>
      <c r="GQ395" s="37"/>
      <c r="GR395" s="37"/>
      <c r="GS395" s="37"/>
      <c r="GT395" s="37"/>
      <c r="GU395" s="37"/>
      <c r="GV395" s="37"/>
      <c r="GW395" s="37"/>
      <c r="GX395" s="37"/>
      <c r="GY395" s="37"/>
      <c r="GZ395" s="37"/>
      <c r="HA395" s="37"/>
      <c r="HB395" s="37"/>
      <c r="HC395" s="37"/>
      <c r="HD395" s="37"/>
      <c r="HE395" s="37"/>
      <c r="HF395" s="37"/>
      <c r="HG395" s="37"/>
      <c r="HH395" s="37"/>
      <c r="HI395" s="37"/>
      <c r="HJ395" s="37"/>
      <c r="HK395" s="37"/>
      <c r="HL395" s="37"/>
      <c r="HM395" s="37"/>
      <c r="HN395" s="37"/>
      <c r="HO395" s="37"/>
      <c r="HP395" s="37"/>
      <c r="HQ395" s="37"/>
      <c r="HR395" s="37"/>
      <c r="HS395" s="37"/>
      <c r="HT395" s="37"/>
      <c r="HU395" s="37"/>
      <c r="HV395" s="37"/>
      <c r="HW395" s="37"/>
    </row>
    <row r="396" spans="1:231" s="31" customFormat="1" x14ac:dyDescent="0.25">
      <c r="A396" s="14" t="s">
        <v>1059</v>
      </c>
      <c r="B396" s="15" t="s">
        <v>936</v>
      </c>
      <c r="C396" s="16" t="s">
        <v>28</v>
      </c>
      <c r="D396" s="48" t="s">
        <v>1060</v>
      </c>
      <c r="E396" s="16"/>
      <c r="F396" s="18" t="s">
        <v>70</v>
      </c>
      <c r="G396" s="25"/>
      <c r="H396" s="24">
        <v>43881</v>
      </c>
      <c r="I396" s="25"/>
      <c r="J396" s="20">
        <v>44025</v>
      </c>
      <c r="K396" s="21">
        <v>2650</v>
      </c>
      <c r="L396" s="32" t="s">
        <v>62</v>
      </c>
      <c r="M396" s="33">
        <v>3</v>
      </c>
      <c r="N396" s="19">
        <v>43889</v>
      </c>
      <c r="O396" s="32">
        <v>500</v>
      </c>
      <c r="P396" s="15" t="s">
        <v>43</v>
      </c>
      <c r="Q396" s="23"/>
      <c r="R396" s="26"/>
      <c r="S396" s="27">
        <v>1400</v>
      </c>
      <c r="T396" s="28"/>
      <c r="U396" s="23"/>
      <c r="V396" s="25"/>
      <c r="W396" s="27"/>
      <c r="X396" s="28"/>
      <c r="Y396" s="23"/>
      <c r="Z396" s="25"/>
      <c r="AA396" s="27"/>
      <c r="AB396" s="28"/>
      <c r="AC396" s="23"/>
      <c r="AD396" s="25"/>
      <c r="AE396" s="22"/>
      <c r="AF396" s="27"/>
      <c r="AG396" s="29">
        <f t="shared" si="14"/>
        <v>1900</v>
      </c>
      <c r="AH396" s="22">
        <f t="shared" si="13"/>
        <v>750</v>
      </c>
      <c r="AI396" s="36" t="s">
        <v>34</v>
      </c>
      <c r="AJ396" s="37" t="s">
        <v>403</v>
      </c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  <c r="BK396" s="37"/>
      <c r="BL396" s="37"/>
      <c r="BM396" s="37"/>
      <c r="BN396" s="37"/>
      <c r="BO396" s="37"/>
      <c r="BP396" s="37"/>
      <c r="BQ396" s="37"/>
      <c r="BR396" s="37"/>
      <c r="BS396" s="37"/>
      <c r="BT396" s="37"/>
      <c r="BU396" s="37"/>
      <c r="BV396" s="37"/>
      <c r="BW396" s="37"/>
      <c r="BX396" s="37"/>
      <c r="BY396" s="37"/>
      <c r="BZ396" s="37"/>
      <c r="CA396" s="37"/>
      <c r="CB396" s="37"/>
      <c r="CC396" s="37"/>
      <c r="CD396" s="37"/>
      <c r="CE396" s="37"/>
      <c r="CF396" s="37"/>
      <c r="CG396" s="37"/>
      <c r="CH396" s="37"/>
      <c r="CI396" s="37"/>
      <c r="CJ396" s="37"/>
      <c r="CK396" s="37"/>
      <c r="CL396" s="37"/>
      <c r="CM396" s="37"/>
      <c r="CN396" s="37"/>
      <c r="CO396" s="37"/>
      <c r="CP396" s="37"/>
      <c r="CQ396" s="37"/>
      <c r="CR396" s="37"/>
      <c r="CS396" s="37"/>
      <c r="CT396" s="37"/>
      <c r="CU396" s="37"/>
      <c r="CV396" s="37"/>
      <c r="CW396" s="37"/>
      <c r="CX396" s="37"/>
      <c r="CY396" s="37"/>
      <c r="CZ396" s="37"/>
      <c r="DA396" s="37"/>
      <c r="DB396" s="37"/>
      <c r="DC396" s="37"/>
      <c r="DD396" s="37"/>
      <c r="DE396" s="37"/>
      <c r="DF396" s="37"/>
      <c r="DG396" s="37"/>
      <c r="DH396" s="37"/>
      <c r="DI396" s="37"/>
      <c r="DJ396" s="37"/>
      <c r="DK396" s="37"/>
      <c r="DL396" s="37"/>
      <c r="DM396" s="37"/>
      <c r="DN396" s="37"/>
      <c r="DO396" s="37"/>
      <c r="DP396" s="37"/>
      <c r="DQ396" s="37"/>
      <c r="DR396" s="37"/>
      <c r="DS396" s="37"/>
      <c r="DT396" s="37"/>
      <c r="DU396" s="37"/>
      <c r="DV396" s="37"/>
      <c r="DW396" s="37"/>
      <c r="DX396" s="37"/>
      <c r="DY396" s="37"/>
      <c r="DZ396" s="37"/>
      <c r="EA396" s="37"/>
      <c r="EB396" s="25"/>
      <c r="EC396" s="25"/>
      <c r="ED396" s="25"/>
      <c r="EE396" s="25"/>
      <c r="EF396" s="25"/>
      <c r="EG396" s="25"/>
      <c r="EH396" s="25"/>
      <c r="EI396" s="25"/>
      <c r="EJ396" s="25"/>
      <c r="EK396" s="25"/>
      <c r="EL396" s="25"/>
      <c r="EM396" s="25"/>
      <c r="EN396" s="25"/>
      <c r="EO396" s="25"/>
      <c r="EP396" s="25"/>
      <c r="EQ396" s="25"/>
      <c r="ER396" s="25"/>
      <c r="ES396" s="25"/>
      <c r="ET396" s="25"/>
      <c r="EU396" s="25"/>
      <c r="EV396" s="25"/>
      <c r="EW396" s="25"/>
      <c r="EX396" s="25"/>
      <c r="EY396" s="25"/>
      <c r="EZ396" s="25"/>
      <c r="FA396" s="25"/>
      <c r="FB396" s="25"/>
      <c r="FC396" s="25"/>
      <c r="FD396" s="25"/>
      <c r="FE396" s="25"/>
      <c r="FF396" s="25"/>
      <c r="FG396" s="25"/>
      <c r="FH396" s="25"/>
      <c r="FI396" s="25"/>
      <c r="FJ396" s="25"/>
      <c r="FK396" s="25"/>
      <c r="FL396" s="25"/>
      <c r="FM396" s="25"/>
      <c r="FN396" s="25"/>
      <c r="FO396" s="25"/>
      <c r="FP396" s="25"/>
      <c r="FQ396" s="25"/>
      <c r="FR396" s="25"/>
      <c r="FS396" s="25"/>
      <c r="FT396" s="25"/>
      <c r="FU396" s="25"/>
      <c r="FV396" s="25"/>
      <c r="FW396" s="25"/>
      <c r="FX396" s="25"/>
      <c r="FY396" s="25"/>
      <c r="FZ396" s="25"/>
      <c r="GA396" s="25"/>
      <c r="GB396" s="25"/>
      <c r="GC396" s="25"/>
      <c r="GD396" s="25"/>
      <c r="GE396" s="25"/>
      <c r="GF396" s="25"/>
      <c r="GG396" s="25"/>
      <c r="GH396" s="25"/>
      <c r="GI396" s="25"/>
      <c r="GJ396" s="25"/>
      <c r="GK396" s="25"/>
      <c r="GL396" s="25"/>
      <c r="GM396" s="25"/>
      <c r="GN396" s="25"/>
      <c r="GO396" s="25"/>
      <c r="GP396" s="25"/>
      <c r="GQ396" s="25"/>
      <c r="GR396" s="25"/>
      <c r="GS396" s="25"/>
      <c r="GT396" s="25"/>
      <c r="GU396" s="25"/>
      <c r="GV396" s="25"/>
      <c r="GW396" s="25"/>
      <c r="GX396" s="25"/>
      <c r="GY396" s="25"/>
      <c r="GZ396" s="25"/>
      <c r="HA396" s="25"/>
      <c r="HB396" s="25"/>
      <c r="HC396" s="25"/>
      <c r="HD396" s="25"/>
      <c r="HE396" s="25"/>
      <c r="HF396" s="25"/>
      <c r="HG396" s="25"/>
      <c r="HH396" s="25"/>
      <c r="HI396" s="25"/>
      <c r="HJ396" s="25"/>
      <c r="HK396" s="25"/>
      <c r="HL396" s="25"/>
      <c r="HM396" s="25"/>
      <c r="HN396" s="25"/>
      <c r="HO396" s="25"/>
      <c r="HP396" s="25"/>
      <c r="HQ396" s="25"/>
      <c r="HR396" s="25"/>
      <c r="HS396" s="25"/>
      <c r="HT396" s="25"/>
      <c r="HU396" s="25"/>
      <c r="HV396" s="37"/>
      <c r="HW396" s="37"/>
    </row>
    <row r="397" spans="1:231" s="31" customFormat="1" x14ac:dyDescent="0.25">
      <c r="A397" s="14" t="s">
        <v>1061</v>
      </c>
      <c r="B397" s="15" t="s">
        <v>936</v>
      </c>
      <c r="C397" s="16" t="s">
        <v>28</v>
      </c>
      <c r="D397" s="48" t="s">
        <v>1062</v>
      </c>
      <c r="E397" s="16"/>
      <c r="F397" s="18" t="s">
        <v>70</v>
      </c>
      <c r="G397" s="25"/>
      <c r="H397" s="24">
        <v>43965</v>
      </c>
      <c r="I397" s="25"/>
      <c r="J397" s="20">
        <v>44025</v>
      </c>
      <c r="K397" s="21">
        <v>2650</v>
      </c>
      <c r="L397" s="32" t="s">
        <v>563</v>
      </c>
      <c r="M397" s="33">
        <v>5</v>
      </c>
      <c r="N397" s="19">
        <v>44012</v>
      </c>
      <c r="O397" s="32">
        <v>500</v>
      </c>
      <c r="P397" s="15" t="s">
        <v>50</v>
      </c>
      <c r="Q397" s="33">
        <v>298</v>
      </c>
      <c r="R397" s="34">
        <v>44000</v>
      </c>
      <c r="S397" s="35">
        <v>1000</v>
      </c>
      <c r="T397" s="28" t="s">
        <v>232</v>
      </c>
      <c r="U397" s="23"/>
      <c r="V397" s="25"/>
      <c r="W397" s="27">
        <v>225</v>
      </c>
      <c r="X397" s="28"/>
      <c r="Y397" s="23"/>
      <c r="Z397" s="25"/>
      <c r="AA397" s="27"/>
      <c r="AB397" s="28"/>
      <c r="AC397" s="23"/>
      <c r="AD397" s="25"/>
      <c r="AE397" s="22">
        <v>100</v>
      </c>
      <c r="AF397" s="27">
        <v>100</v>
      </c>
      <c r="AG397" s="29">
        <f t="shared" si="14"/>
        <v>1925</v>
      </c>
      <c r="AH397" s="22">
        <f t="shared" si="13"/>
        <v>725</v>
      </c>
      <c r="AI397" s="30" t="s">
        <v>34</v>
      </c>
      <c r="AJ397" s="25" t="s">
        <v>35</v>
      </c>
      <c r="AK397" s="25" t="s">
        <v>574</v>
      </c>
      <c r="AL397" s="25" t="s">
        <v>575</v>
      </c>
      <c r="AM397" s="25" t="s">
        <v>1063</v>
      </c>
      <c r="AN397" s="25" t="s">
        <v>1064</v>
      </c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P397" s="25"/>
      <c r="BQ397" s="25"/>
      <c r="BR397" s="25"/>
      <c r="BS397" s="25"/>
      <c r="BT397" s="25"/>
      <c r="BU397" s="25"/>
      <c r="BV397" s="25"/>
      <c r="BW397" s="25"/>
      <c r="BX397" s="25"/>
      <c r="BY397" s="25"/>
      <c r="BZ397" s="25"/>
      <c r="CA397" s="25"/>
      <c r="CB397" s="25"/>
      <c r="CC397" s="25"/>
      <c r="CD397" s="25"/>
      <c r="CE397" s="25"/>
      <c r="CF397" s="25"/>
      <c r="CG397" s="25"/>
      <c r="CH397" s="25"/>
      <c r="CI397" s="25"/>
      <c r="CJ397" s="25"/>
      <c r="CK397" s="25"/>
      <c r="CL397" s="25"/>
      <c r="CM397" s="25"/>
      <c r="CN397" s="25"/>
      <c r="CO397" s="25"/>
      <c r="CP397" s="25"/>
      <c r="CQ397" s="25"/>
      <c r="CR397" s="25"/>
      <c r="CS397" s="25"/>
      <c r="CT397" s="25"/>
      <c r="CU397" s="25"/>
      <c r="CV397" s="25"/>
      <c r="CW397" s="25"/>
      <c r="CX397" s="25"/>
      <c r="CY397" s="25"/>
      <c r="CZ397" s="25"/>
      <c r="DA397" s="25"/>
      <c r="DB397" s="25"/>
      <c r="DC397" s="25"/>
      <c r="DD397" s="25"/>
      <c r="DE397" s="25"/>
      <c r="DF397" s="25"/>
      <c r="DG397" s="25"/>
      <c r="DH397" s="25"/>
      <c r="DI397" s="25"/>
      <c r="DJ397" s="25"/>
      <c r="DK397" s="25"/>
      <c r="DL397" s="25"/>
      <c r="DM397" s="25"/>
      <c r="DN397" s="25"/>
      <c r="DO397" s="25"/>
      <c r="DP397" s="25"/>
      <c r="DQ397" s="25"/>
      <c r="DR397" s="25"/>
      <c r="DS397" s="25"/>
      <c r="DT397" s="25"/>
      <c r="DU397" s="25"/>
      <c r="DV397" s="25"/>
      <c r="DW397" s="25"/>
      <c r="DX397" s="25"/>
      <c r="DY397" s="25"/>
      <c r="DZ397" s="25"/>
      <c r="EA397" s="25"/>
      <c r="EB397" s="25"/>
      <c r="EC397" s="25"/>
      <c r="ED397" s="25"/>
      <c r="EE397" s="25"/>
      <c r="EF397" s="25"/>
      <c r="EG397" s="25"/>
      <c r="EH397" s="25"/>
      <c r="EI397" s="25"/>
      <c r="EJ397" s="25"/>
      <c r="EK397" s="25"/>
      <c r="EL397" s="25"/>
      <c r="EM397" s="25"/>
      <c r="EN397" s="25"/>
      <c r="EO397" s="25"/>
      <c r="EP397" s="25"/>
      <c r="EQ397" s="25"/>
      <c r="ER397" s="25"/>
      <c r="ES397" s="25"/>
      <c r="ET397" s="25"/>
      <c r="EU397" s="25"/>
      <c r="EV397" s="25"/>
      <c r="EW397" s="25"/>
      <c r="EX397" s="25"/>
      <c r="EY397" s="25"/>
      <c r="EZ397" s="25"/>
      <c r="FA397" s="25"/>
      <c r="FB397" s="25"/>
      <c r="FC397" s="25"/>
      <c r="FD397" s="25"/>
      <c r="FE397" s="25"/>
      <c r="FF397" s="25"/>
      <c r="FG397" s="25"/>
      <c r="FH397" s="25"/>
      <c r="FI397" s="25"/>
      <c r="FJ397" s="25"/>
      <c r="FK397" s="25"/>
      <c r="FL397" s="25"/>
      <c r="FM397" s="25"/>
      <c r="FN397" s="25"/>
      <c r="FO397" s="25"/>
      <c r="FP397" s="25"/>
      <c r="FQ397" s="25"/>
      <c r="FR397" s="25"/>
      <c r="FS397" s="25"/>
      <c r="FT397" s="25"/>
      <c r="FU397" s="25"/>
      <c r="FV397" s="25"/>
      <c r="FW397" s="25"/>
      <c r="FX397" s="25"/>
      <c r="FY397" s="25"/>
      <c r="FZ397" s="25"/>
      <c r="GA397" s="25"/>
      <c r="GB397" s="25"/>
      <c r="GC397" s="25"/>
      <c r="GD397" s="25"/>
      <c r="GE397" s="25"/>
      <c r="GF397" s="25"/>
      <c r="GG397" s="25"/>
      <c r="GH397" s="25"/>
      <c r="GI397" s="25"/>
      <c r="GJ397" s="25"/>
      <c r="GK397" s="25"/>
      <c r="GL397" s="25"/>
      <c r="GM397" s="25"/>
      <c r="GN397" s="25"/>
      <c r="GO397" s="25"/>
      <c r="GP397" s="25"/>
      <c r="GQ397" s="25"/>
      <c r="GR397" s="25"/>
      <c r="GS397" s="25"/>
      <c r="GT397" s="25"/>
      <c r="GU397" s="25"/>
      <c r="GV397" s="25"/>
      <c r="GW397" s="25"/>
      <c r="GX397" s="25"/>
      <c r="GY397" s="25"/>
      <c r="GZ397" s="25"/>
      <c r="HA397" s="25"/>
      <c r="HB397" s="25"/>
      <c r="HC397" s="25"/>
      <c r="HD397" s="25"/>
      <c r="HE397" s="25"/>
      <c r="HF397" s="25"/>
      <c r="HG397" s="25"/>
      <c r="HH397" s="25"/>
      <c r="HI397" s="25"/>
      <c r="HJ397" s="25"/>
      <c r="HK397" s="25"/>
      <c r="HL397" s="25"/>
      <c r="HM397" s="25"/>
      <c r="HN397" s="25"/>
      <c r="HO397" s="25"/>
      <c r="HP397" s="25"/>
      <c r="HQ397" s="25"/>
      <c r="HR397" s="25"/>
      <c r="HS397" s="25"/>
      <c r="HT397" s="25"/>
      <c r="HU397" s="25"/>
      <c r="HV397" s="25"/>
      <c r="HW397" s="25"/>
    </row>
    <row r="398" spans="1:231" s="31" customFormat="1" x14ac:dyDescent="0.25">
      <c r="A398" s="1" t="s">
        <v>1065</v>
      </c>
      <c r="B398" s="15" t="s">
        <v>936</v>
      </c>
      <c r="C398" s="16" t="s">
        <v>28</v>
      </c>
      <c r="D398" s="48" t="s">
        <v>1066</v>
      </c>
      <c r="E398" s="16"/>
      <c r="F398" s="18" t="s">
        <v>70</v>
      </c>
      <c r="G398" s="25"/>
      <c r="H398" s="24">
        <v>43980</v>
      </c>
      <c r="I398" s="25"/>
      <c r="J398" s="20">
        <v>44025</v>
      </c>
      <c r="K398" s="21">
        <v>2650</v>
      </c>
      <c r="L398" s="32" t="s">
        <v>49</v>
      </c>
      <c r="M398" s="33">
        <v>12</v>
      </c>
      <c r="N398" s="19">
        <v>43993</v>
      </c>
      <c r="O398" s="32">
        <v>500</v>
      </c>
      <c r="P398" s="15" t="s">
        <v>50</v>
      </c>
      <c r="Q398" s="33">
        <v>300</v>
      </c>
      <c r="R398" s="34">
        <v>44000</v>
      </c>
      <c r="S398" s="35">
        <v>1000</v>
      </c>
      <c r="T398" s="28"/>
      <c r="U398" s="23"/>
      <c r="V398" s="25"/>
      <c r="W398" s="27"/>
      <c r="X398" s="28"/>
      <c r="Y398" s="23"/>
      <c r="Z398" s="25"/>
      <c r="AA398" s="27"/>
      <c r="AB398" s="28"/>
      <c r="AC398" s="23"/>
      <c r="AD398" s="25"/>
      <c r="AE398" s="22"/>
      <c r="AF398" s="27"/>
      <c r="AG398" s="29">
        <f t="shared" si="14"/>
        <v>1500</v>
      </c>
      <c r="AH398" s="22">
        <f t="shared" si="13"/>
        <v>1150</v>
      </c>
      <c r="AI398" s="30" t="s">
        <v>34</v>
      </c>
      <c r="AJ398" s="25" t="s">
        <v>869</v>
      </c>
      <c r="AK398" s="25" t="s">
        <v>873</v>
      </c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  <c r="BP398" s="25"/>
      <c r="BQ398" s="25"/>
      <c r="BR398" s="25"/>
      <c r="BS398" s="25"/>
      <c r="BT398" s="25"/>
      <c r="BU398" s="25"/>
      <c r="BV398" s="25"/>
      <c r="BW398" s="25"/>
      <c r="BX398" s="25"/>
      <c r="BY398" s="25"/>
      <c r="BZ398" s="25"/>
      <c r="CA398" s="25"/>
      <c r="CB398" s="25"/>
      <c r="CC398" s="25"/>
      <c r="CD398" s="25"/>
      <c r="CE398" s="25"/>
      <c r="CF398" s="25"/>
      <c r="CG398" s="25"/>
      <c r="CH398" s="25"/>
      <c r="CI398" s="25"/>
      <c r="CJ398" s="25"/>
      <c r="CK398" s="25"/>
      <c r="CL398" s="25"/>
      <c r="CM398" s="25"/>
      <c r="CN398" s="25"/>
      <c r="CO398" s="25"/>
      <c r="CP398" s="25"/>
      <c r="CQ398" s="25"/>
      <c r="CR398" s="25"/>
      <c r="CS398" s="25"/>
      <c r="CT398" s="25"/>
      <c r="CU398" s="25"/>
      <c r="CV398" s="25"/>
      <c r="CW398" s="25"/>
      <c r="CX398" s="25"/>
      <c r="CY398" s="25"/>
      <c r="CZ398" s="25"/>
      <c r="DA398" s="25"/>
      <c r="DB398" s="25"/>
      <c r="DC398" s="25"/>
      <c r="DD398" s="25"/>
      <c r="DE398" s="25"/>
      <c r="DF398" s="25"/>
      <c r="DG398" s="25"/>
      <c r="DH398" s="25"/>
      <c r="DI398" s="25"/>
      <c r="DJ398" s="25"/>
      <c r="DK398" s="25"/>
      <c r="DL398" s="25"/>
      <c r="DM398" s="25"/>
      <c r="DN398" s="25"/>
      <c r="DO398" s="25"/>
      <c r="DP398" s="25"/>
      <c r="DQ398" s="25"/>
      <c r="DR398" s="25"/>
      <c r="DS398" s="25"/>
      <c r="DT398" s="25"/>
      <c r="DU398" s="25"/>
      <c r="DV398" s="25"/>
      <c r="DW398" s="25"/>
      <c r="DX398" s="25"/>
      <c r="DY398" s="25"/>
      <c r="DZ398" s="25"/>
      <c r="EA398" s="25"/>
      <c r="EB398" s="25"/>
      <c r="EC398" s="25"/>
      <c r="ED398" s="25"/>
      <c r="EE398" s="25"/>
      <c r="EF398" s="25"/>
      <c r="EG398" s="25"/>
      <c r="EH398" s="25"/>
      <c r="EI398" s="25"/>
      <c r="EJ398" s="25"/>
      <c r="EK398" s="25"/>
      <c r="EL398" s="25"/>
      <c r="EM398" s="25"/>
      <c r="EN398" s="25"/>
      <c r="EO398" s="25"/>
      <c r="EP398" s="25"/>
      <c r="EQ398" s="25"/>
      <c r="ER398" s="25"/>
      <c r="ES398" s="25"/>
      <c r="ET398" s="25"/>
      <c r="EU398" s="25"/>
      <c r="EV398" s="25"/>
      <c r="EW398" s="25"/>
      <c r="EX398" s="25"/>
      <c r="EY398" s="25"/>
      <c r="EZ398" s="25"/>
      <c r="FA398" s="25"/>
      <c r="FB398" s="25"/>
      <c r="FC398" s="25"/>
      <c r="FD398" s="25"/>
      <c r="FE398" s="25"/>
      <c r="FF398" s="25"/>
      <c r="FG398" s="25"/>
      <c r="FH398" s="25"/>
      <c r="FI398" s="25"/>
      <c r="FJ398" s="25"/>
      <c r="FK398" s="25"/>
      <c r="FL398" s="25"/>
      <c r="FM398" s="25"/>
      <c r="FN398" s="25"/>
      <c r="FO398" s="25"/>
      <c r="FP398" s="25"/>
      <c r="FQ398" s="25"/>
      <c r="FR398" s="25"/>
      <c r="FS398" s="25"/>
      <c r="FT398" s="25"/>
      <c r="FU398" s="25"/>
      <c r="FV398" s="25"/>
      <c r="FW398" s="25"/>
      <c r="FX398" s="25"/>
      <c r="FY398" s="25"/>
      <c r="FZ398" s="25"/>
      <c r="GA398" s="25"/>
      <c r="GB398" s="25"/>
      <c r="GC398" s="25"/>
      <c r="GD398" s="25"/>
      <c r="GE398" s="25"/>
      <c r="GF398" s="25"/>
      <c r="GG398" s="25"/>
      <c r="GH398" s="25"/>
      <c r="GI398" s="25"/>
      <c r="GJ398" s="25"/>
      <c r="GK398" s="25"/>
      <c r="GL398" s="25"/>
      <c r="GM398" s="25"/>
      <c r="GN398" s="25"/>
      <c r="GO398" s="25"/>
      <c r="GP398" s="25"/>
      <c r="GQ398" s="25"/>
      <c r="GR398" s="25"/>
      <c r="GS398" s="25"/>
      <c r="GT398" s="25"/>
      <c r="GU398" s="25"/>
      <c r="GV398" s="25"/>
      <c r="GW398" s="25"/>
      <c r="GX398" s="25"/>
      <c r="GY398" s="25"/>
      <c r="GZ398" s="25"/>
      <c r="HA398" s="25"/>
      <c r="HB398" s="25"/>
      <c r="HC398" s="25"/>
      <c r="HD398" s="25"/>
      <c r="HE398" s="25"/>
      <c r="HF398" s="25"/>
      <c r="HG398" s="25"/>
      <c r="HH398" s="25"/>
      <c r="HI398" s="25"/>
      <c r="HJ398" s="25"/>
      <c r="HK398" s="25"/>
      <c r="HL398" s="25"/>
      <c r="HM398" s="25"/>
      <c r="HN398" s="25"/>
      <c r="HO398" s="25"/>
      <c r="HP398" s="25"/>
      <c r="HQ398" s="25"/>
      <c r="HR398" s="25"/>
      <c r="HS398" s="25"/>
      <c r="HT398" s="25"/>
      <c r="HU398" s="25"/>
      <c r="HV398" s="25"/>
      <c r="HW398" s="25"/>
    </row>
    <row r="399" spans="1:231" s="31" customFormat="1" x14ac:dyDescent="0.25">
      <c r="A399" s="14" t="s">
        <v>1067</v>
      </c>
      <c r="B399" s="15" t="s">
        <v>936</v>
      </c>
      <c r="C399" s="16" t="s">
        <v>53</v>
      </c>
      <c r="D399" s="48" t="s">
        <v>1068</v>
      </c>
      <c r="E399" s="18"/>
      <c r="F399" s="18" t="s">
        <v>70</v>
      </c>
      <c r="G399" s="25"/>
      <c r="H399" s="24">
        <v>43889</v>
      </c>
      <c r="I399" s="25"/>
      <c r="J399" s="20">
        <v>44025</v>
      </c>
      <c r="K399" s="21">
        <v>2650</v>
      </c>
      <c r="L399" s="32" t="s">
        <v>120</v>
      </c>
      <c r="M399" s="33">
        <v>8</v>
      </c>
      <c r="N399" s="19">
        <v>43916</v>
      </c>
      <c r="O399" s="32">
        <v>500</v>
      </c>
      <c r="P399" s="15" t="s">
        <v>50</v>
      </c>
      <c r="Q399" s="33">
        <v>220</v>
      </c>
      <c r="R399" s="34">
        <v>43937</v>
      </c>
      <c r="S399" s="35">
        <v>1400</v>
      </c>
      <c r="T399" s="42"/>
      <c r="U399" s="33"/>
      <c r="V399" s="15"/>
      <c r="W399" s="35"/>
      <c r="X399" s="42" t="s">
        <v>19</v>
      </c>
      <c r="Y399" s="51" t="s">
        <v>149</v>
      </c>
      <c r="Z399" s="24">
        <v>43896</v>
      </c>
      <c r="AA399" s="27">
        <v>80</v>
      </c>
      <c r="AB399" s="28"/>
      <c r="AC399" s="23"/>
      <c r="AD399" s="25"/>
      <c r="AE399" s="22"/>
      <c r="AF399" s="27"/>
      <c r="AG399" s="29">
        <f t="shared" si="14"/>
        <v>1900</v>
      </c>
      <c r="AH399" s="22">
        <f t="shared" si="13"/>
        <v>750</v>
      </c>
      <c r="AI399" s="36" t="s">
        <v>34</v>
      </c>
      <c r="AJ399" s="37" t="s">
        <v>297</v>
      </c>
      <c r="AK399" s="37" t="s">
        <v>1069</v>
      </c>
      <c r="AL399" s="37" t="s">
        <v>35</v>
      </c>
      <c r="AM399" s="37" t="s">
        <v>161</v>
      </c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  <c r="BK399" s="37"/>
      <c r="BL399" s="37"/>
      <c r="BM399" s="37"/>
      <c r="BN399" s="37"/>
      <c r="BO399" s="37"/>
      <c r="BP399" s="37"/>
      <c r="BQ399" s="37"/>
      <c r="BR399" s="37"/>
      <c r="BS399" s="37"/>
      <c r="BT399" s="37"/>
      <c r="BU399" s="37"/>
      <c r="BV399" s="37"/>
      <c r="BW399" s="37"/>
      <c r="BX399" s="37"/>
      <c r="BY399" s="37"/>
      <c r="BZ399" s="37"/>
      <c r="CA399" s="37"/>
      <c r="CB399" s="37"/>
      <c r="CC399" s="37"/>
      <c r="CD399" s="37"/>
      <c r="CE399" s="37"/>
      <c r="CF399" s="37"/>
      <c r="CG399" s="37"/>
      <c r="CH399" s="37"/>
      <c r="CI399" s="37"/>
      <c r="CJ399" s="37"/>
      <c r="CK399" s="37"/>
      <c r="CL399" s="37"/>
      <c r="CM399" s="37"/>
      <c r="CN399" s="37"/>
      <c r="CO399" s="37"/>
      <c r="CP399" s="37"/>
      <c r="CQ399" s="37"/>
      <c r="CR399" s="37"/>
      <c r="CS399" s="37"/>
      <c r="CT399" s="37"/>
      <c r="CU399" s="37"/>
      <c r="CV399" s="37"/>
      <c r="CW399" s="37"/>
      <c r="CX399" s="37"/>
      <c r="CY399" s="37"/>
      <c r="CZ399" s="37"/>
      <c r="DA399" s="37"/>
      <c r="DB399" s="37"/>
      <c r="DC399" s="37"/>
      <c r="DD399" s="37"/>
      <c r="DE399" s="37"/>
      <c r="DF399" s="37"/>
      <c r="DG399" s="37"/>
      <c r="DH399" s="37"/>
      <c r="DI399" s="37"/>
      <c r="DJ399" s="37"/>
      <c r="DK399" s="37"/>
      <c r="DL399" s="37"/>
      <c r="DM399" s="37"/>
      <c r="DN399" s="37"/>
      <c r="DO399" s="37"/>
      <c r="DP399" s="37"/>
      <c r="DQ399" s="37"/>
      <c r="DR399" s="37"/>
      <c r="DS399" s="37"/>
      <c r="DT399" s="37"/>
      <c r="DU399" s="37"/>
      <c r="DV399" s="37"/>
      <c r="DW399" s="37"/>
      <c r="DX399" s="37"/>
      <c r="DY399" s="37"/>
      <c r="DZ399" s="37"/>
      <c r="EA399" s="37"/>
      <c r="EB399" s="25"/>
      <c r="EC399" s="25"/>
      <c r="ED399" s="25"/>
      <c r="EE399" s="25"/>
      <c r="EF399" s="25"/>
      <c r="EG399" s="25"/>
      <c r="EH399" s="25"/>
      <c r="EI399" s="25"/>
      <c r="EJ399" s="25"/>
      <c r="EK399" s="25"/>
      <c r="EL399" s="25"/>
      <c r="EM399" s="25"/>
      <c r="EN399" s="25"/>
      <c r="EO399" s="25"/>
      <c r="EP399" s="25"/>
      <c r="EQ399" s="25"/>
      <c r="ER399" s="25"/>
      <c r="ES399" s="25"/>
      <c r="ET399" s="25"/>
      <c r="EU399" s="25"/>
      <c r="EV399" s="25"/>
      <c r="EW399" s="25"/>
      <c r="EX399" s="25"/>
      <c r="EY399" s="25"/>
      <c r="EZ399" s="25"/>
      <c r="FA399" s="25"/>
      <c r="FB399" s="25"/>
      <c r="FC399" s="25"/>
      <c r="FD399" s="25"/>
      <c r="FE399" s="25"/>
      <c r="FF399" s="25"/>
      <c r="FG399" s="25"/>
      <c r="FH399" s="25"/>
      <c r="FI399" s="25"/>
      <c r="FJ399" s="25"/>
      <c r="FK399" s="25"/>
      <c r="FL399" s="25"/>
      <c r="FM399" s="25"/>
      <c r="FN399" s="25"/>
      <c r="FO399" s="25"/>
      <c r="FP399" s="25"/>
      <c r="FQ399" s="25"/>
      <c r="FR399" s="25"/>
      <c r="FS399" s="25"/>
      <c r="FT399" s="25"/>
      <c r="FU399" s="25"/>
      <c r="FV399" s="25"/>
      <c r="FW399" s="25"/>
      <c r="FX399" s="25"/>
      <c r="FY399" s="25"/>
      <c r="FZ399" s="25"/>
      <c r="GA399" s="25"/>
      <c r="GB399" s="25"/>
      <c r="GC399" s="25"/>
      <c r="GD399" s="25"/>
      <c r="GE399" s="25"/>
      <c r="GF399" s="25"/>
      <c r="GG399" s="25"/>
      <c r="GH399" s="25"/>
      <c r="GI399" s="25"/>
      <c r="GJ399" s="25"/>
      <c r="GK399" s="25"/>
      <c r="GL399" s="25"/>
      <c r="GM399" s="25"/>
      <c r="GN399" s="25"/>
      <c r="GO399" s="25"/>
      <c r="GP399" s="25"/>
      <c r="GQ399" s="25"/>
      <c r="GR399" s="25"/>
      <c r="GS399" s="25"/>
      <c r="GT399" s="25"/>
      <c r="GU399" s="25"/>
      <c r="GV399" s="25"/>
      <c r="GW399" s="25"/>
      <c r="GX399" s="25"/>
      <c r="GY399" s="25"/>
      <c r="GZ399" s="25"/>
      <c r="HA399" s="25"/>
      <c r="HB399" s="25"/>
      <c r="HC399" s="25"/>
      <c r="HD399" s="25"/>
      <c r="HE399" s="25"/>
      <c r="HF399" s="25"/>
      <c r="HG399" s="25"/>
      <c r="HH399" s="25"/>
      <c r="HI399" s="25"/>
      <c r="HJ399" s="25"/>
      <c r="HK399" s="25"/>
      <c r="HL399" s="25"/>
      <c r="HM399" s="25"/>
      <c r="HN399" s="25"/>
      <c r="HO399" s="25"/>
      <c r="HP399" s="25"/>
      <c r="HQ399" s="25"/>
      <c r="HR399" s="25"/>
      <c r="HS399" s="25"/>
      <c r="HT399" s="25"/>
      <c r="HU399" s="37"/>
      <c r="HV399" s="25"/>
      <c r="HW399" s="25"/>
    </row>
    <row r="400" spans="1:231" x14ac:dyDescent="0.25">
      <c r="A400" s="14" t="s">
        <v>1070</v>
      </c>
      <c r="B400" s="15" t="s">
        <v>936</v>
      </c>
      <c r="C400" s="16" t="s">
        <v>28</v>
      </c>
      <c r="D400" s="48" t="s">
        <v>1071</v>
      </c>
      <c r="E400" s="16"/>
      <c r="F400" s="18" t="s">
        <v>70</v>
      </c>
      <c r="G400" s="25"/>
      <c r="H400" s="24">
        <v>43985</v>
      </c>
      <c r="I400" s="25"/>
      <c r="J400" s="20"/>
      <c r="K400" s="21">
        <v>2650</v>
      </c>
      <c r="L400" s="22" t="s">
        <v>120</v>
      </c>
      <c r="M400" s="23"/>
      <c r="N400" s="24"/>
      <c r="O400" s="22">
        <v>500</v>
      </c>
      <c r="P400" s="25" t="s">
        <v>728</v>
      </c>
      <c r="Q400" s="23"/>
      <c r="R400" s="26"/>
      <c r="S400" s="27">
        <v>1600</v>
      </c>
      <c r="T400" s="28"/>
      <c r="U400" s="23"/>
      <c r="V400" s="25"/>
      <c r="W400" s="27"/>
      <c r="X400" s="28"/>
      <c r="Y400" s="23"/>
      <c r="Z400" s="25"/>
      <c r="AB400" s="28"/>
      <c r="AC400" s="23"/>
      <c r="AD400" s="25"/>
      <c r="AE400" s="22"/>
      <c r="AF400" s="27"/>
      <c r="AG400" s="29">
        <f t="shared" si="14"/>
        <v>2100</v>
      </c>
      <c r="AH400" s="22">
        <f t="shared" si="13"/>
        <v>550</v>
      </c>
      <c r="AI400" s="30" t="s">
        <v>34</v>
      </c>
      <c r="AJ400" s="25" t="s">
        <v>995</v>
      </c>
      <c r="AK400" s="25" t="s">
        <v>225</v>
      </c>
      <c r="AL400" s="25" t="s">
        <v>436</v>
      </c>
      <c r="AM400" s="25" t="s">
        <v>736</v>
      </c>
      <c r="AN400" s="25" t="s">
        <v>1072</v>
      </c>
      <c r="AO400" s="25" t="s">
        <v>997</v>
      </c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25"/>
      <c r="BP400" s="25"/>
      <c r="BQ400" s="25"/>
      <c r="BR400" s="25"/>
      <c r="BS400" s="25"/>
      <c r="BT400" s="25"/>
      <c r="BU400" s="25"/>
      <c r="BV400" s="25"/>
      <c r="BW400" s="25"/>
      <c r="BX400" s="25"/>
      <c r="BY400" s="25"/>
      <c r="BZ400" s="25"/>
      <c r="CA400" s="25"/>
      <c r="CB400" s="25"/>
      <c r="CC400" s="25"/>
      <c r="CD400" s="25"/>
      <c r="CE400" s="25"/>
      <c r="CF400" s="25"/>
      <c r="CG400" s="25"/>
      <c r="CH400" s="25"/>
      <c r="CI400" s="25"/>
      <c r="CJ400" s="25"/>
      <c r="CK400" s="25"/>
      <c r="CL400" s="25"/>
      <c r="CM400" s="25"/>
      <c r="CN400" s="25"/>
      <c r="CO400" s="25"/>
      <c r="CP400" s="25"/>
      <c r="CQ400" s="25"/>
      <c r="CR400" s="25"/>
      <c r="CS400" s="25"/>
      <c r="CT400" s="25"/>
      <c r="CU400" s="25"/>
      <c r="CV400" s="25"/>
      <c r="CW400" s="25"/>
      <c r="CX400" s="25"/>
      <c r="CY400" s="25"/>
      <c r="CZ400" s="25"/>
      <c r="DA400" s="25"/>
      <c r="DB400" s="25"/>
      <c r="DC400" s="25"/>
      <c r="DD400" s="25"/>
      <c r="DE400" s="25"/>
      <c r="DF400" s="25"/>
      <c r="DG400" s="25"/>
      <c r="DH400" s="25"/>
      <c r="DI400" s="25"/>
      <c r="DJ400" s="25"/>
      <c r="DK400" s="25"/>
      <c r="DL400" s="25"/>
      <c r="DM400" s="25"/>
      <c r="DN400" s="25"/>
      <c r="DO400" s="25"/>
      <c r="DP400" s="25"/>
      <c r="DQ400" s="25"/>
      <c r="DR400" s="25"/>
      <c r="DS400" s="25"/>
      <c r="DT400" s="25"/>
      <c r="DU400" s="25"/>
      <c r="DV400" s="25"/>
      <c r="DW400" s="25"/>
      <c r="DX400" s="25"/>
      <c r="DY400" s="25"/>
      <c r="DZ400" s="25"/>
      <c r="EA400" s="25"/>
      <c r="EB400" s="25"/>
      <c r="EC400" s="25"/>
      <c r="ED400" s="25"/>
      <c r="EE400" s="25"/>
      <c r="EF400" s="25"/>
      <c r="EG400" s="25"/>
      <c r="EH400" s="25"/>
      <c r="EI400" s="25"/>
      <c r="EJ400" s="25"/>
      <c r="EK400" s="25"/>
      <c r="EL400" s="25"/>
      <c r="EM400" s="25"/>
      <c r="EN400" s="25"/>
      <c r="EO400" s="25"/>
      <c r="EP400" s="25"/>
      <c r="EQ400" s="25"/>
      <c r="ER400" s="25"/>
      <c r="ES400" s="25"/>
      <c r="ET400" s="25"/>
      <c r="EU400" s="25"/>
      <c r="EV400" s="25"/>
      <c r="EW400" s="25"/>
      <c r="EX400" s="25"/>
      <c r="EY400" s="25"/>
      <c r="EZ400" s="25"/>
      <c r="FA400" s="25"/>
      <c r="FB400" s="25"/>
      <c r="FC400" s="25"/>
      <c r="FD400" s="25"/>
      <c r="FE400" s="25"/>
      <c r="FF400" s="25"/>
      <c r="FG400" s="25"/>
      <c r="FH400" s="25"/>
      <c r="FI400" s="25"/>
      <c r="FJ400" s="25"/>
      <c r="FK400" s="25"/>
      <c r="FL400" s="25"/>
      <c r="FM400" s="25"/>
      <c r="FN400" s="25"/>
      <c r="FO400" s="25"/>
      <c r="FP400" s="25"/>
      <c r="FQ400" s="25"/>
      <c r="FR400" s="25"/>
      <c r="FS400" s="25"/>
      <c r="FT400" s="25"/>
      <c r="FU400" s="25"/>
      <c r="FV400" s="25"/>
      <c r="FW400" s="25"/>
      <c r="FX400" s="25"/>
      <c r="FY400" s="25"/>
      <c r="FZ400" s="25"/>
      <c r="GA400" s="25"/>
      <c r="GB400" s="25"/>
      <c r="GC400" s="25"/>
      <c r="GD400" s="25"/>
      <c r="GE400" s="25"/>
      <c r="GF400" s="25"/>
      <c r="GG400" s="25"/>
      <c r="GH400" s="25"/>
      <c r="GI400" s="25"/>
      <c r="GJ400" s="25"/>
      <c r="GK400" s="25"/>
      <c r="GL400" s="25"/>
      <c r="GM400" s="25"/>
      <c r="GN400" s="25"/>
      <c r="GO400" s="25"/>
      <c r="GP400" s="25"/>
      <c r="GQ400" s="25"/>
      <c r="GR400" s="25"/>
      <c r="GS400" s="25"/>
      <c r="GT400" s="25"/>
      <c r="GU400" s="25"/>
      <c r="GV400" s="25"/>
      <c r="GW400" s="25"/>
      <c r="GX400" s="25"/>
      <c r="GY400" s="25"/>
      <c r="GZ400" s="25"/>
      <c r="HA400" s="25"/>
      <c r="HB400" s="25"/>
      <c r="HC400" s="25"/>
      <c r="HD400" s="25"/>
      <c r="HE400" s="25"/>
      <c r="HF400" s="25"/>
      <c r="HG400" s="25"/>
      <c r="HH400" s="25"/>
      <c r="HI400" s="25"/>
      <c r="HJ400" s="25"/>
      <c r="HK400" s="25"/>
      <c r="HL400" s="25"/>
      <c r="HM400" s="25"/>
      <c r="HN400" s="25"/>
      <c r="HO400" s="25"/>
      <c r="HP400" s="25"/>
      <c r="HQ400" s="25"/>
      <c r="HR400" s="25"/>
      <c r="HS400" s="25"/>
      <c r="HT400" s="25"/>
      <c r="HU400" s="25"/>
      <c r="HV400" s="25"/>
      <c r="HW400" s="25"/>
    </row>
    <row r="401" spans="1:231" s="25" customFormat="1" x14ac:dyDescent="0.25">
      <c r="A401" s="14" t="s">
        <v>1073</v>
      </c>
      <c r="B401" s="15" t="s">
        <v>936</v>
      </c>
      <c r="C401" s="16" t="s">
        <v>28</v>
      </c>
      <c r="D401" s="48" t="s">
        <v>1074</v>
      </c>
      <c r="E401" s="16"/>
      <c r="F401" s="18" t="s">
        <v>70</v>
      </c>
      <c r="H401" s="24">
        <v>43985</v>
      </c>
      <c r="J401" s="20"/>
      <c r="K401" s="21">
        <v>2650</v>
      </c>
      <c r="L401" s="22" t="s">
        <v>120</v>
      </c>
      <c r="M401" s="23"/>
      <c r="N401" s="24"/>
      <c r="O401" s="22">
        <v>600</v>
      </c>
      <c r="P401" s="25" t="s">
        <v>728</v>
      </c>
      <c r="Q401" s="23"/>
      <c r="R401" s="26"/>
      <c r="S401" s="27">
        <v>1200</v>
      </c>
      <c r="T401" s="28"/>
      <c r="U401" s="23"/>
      <c r="W401" s="27"/>
      <c r="X401" s="28"/>
      <c r="Y401" s="23"/>
      <c r="AA401" s="27"/>
      <c r="AB401" s="28"/>
      <c r="AC401" s="23"/>
      <c r="AE401" s="22"/>
      <c r="AF401" s="27"/>
      <c r="AG401" s="29">
        <f t="shared" si="14"/>
        <v>1800</v>
      </c>
      <c r="AH401" s="22">
        <f t="shared" si="13"/>
        <v>850</v>
      </c>
      <c r="AI401" s="30" t="s">
        <v>34</v>
      </c>
      <c r="AJ401" s="25" t="s">
        <v>117</v>
      </c>
      <c r="AK401" s="25" t="s">
        <v>67</v>
      </c>
      <c r="AL401" s="25" t="s">
        <v>436</v>
      </c>
      <c r="AM401" s="25" t="s">
        <v>996</v>
      </c>
      <c r="AN401" s="25" t="s">
        <v>1072</v>
      </c>
      <c r="AO401" s="25" t="s">
        <v>229</v>
      </c>
      <c r="HV401" s="37"/>
      <c r="HW401" s="37"/>
    </row>
    <row r="402" spans="1:231" s="25" customFormat="1" x14ac:dyDescent="0.25">
      <c r="A402" s="14" t="s">
        <v>1075</v>
      </c>
      <c r="B402" s="15" t="s">
        <v>936</v>
      </c>
      <c r="C402" s="16" t="s">
        <v>53</v>
      </c>
      <c r="D402" s="48" t="s">
        <v>1076</v>
      </c>
      <c r="E402" s="18"/>
      <c r="F402" s="18" t="s">
        <v>70</v>
      </c>
      <c r="H402" s="24">
        <v>43865</v>
      </c>
      <c r="J402" s="20">
        <v>44025</v>
      </c>
      <c r="K402" s="21">
        <v>3050</v>
      </c>
      <c r="L402" s="22" t="s">
        <v>114</v>
      </c>
      <c r="M402" s="23"/>
      <c r="N402" s="24"/>
      <c r="O402" s="22">
        <v>500</v>
      </c>
      <c r="P402" s="15" t="s">
        <v>724</v>
      </c>
      <c r="Q402" s="33">
        <v>728</v>
      </c>
      <c r="R402" s="34">
        <v>43966</v>
      </c>
      <c r="S402" s="35">
        <v>1300</v>
      </c>
      <c r="T402" s="28"/>
      <c r="U402" s="23"/>
      <c r="W402" s="27"/>
      <c r="X402" s="28"/>
      <c r="Y402" s="23"/>
      <c r="AA402" s="27"/>
      <c r="AB402" s="28"/>
      <c r="AC402" s="23"/>
      <c r="AE402" s="22"/>
      <c r="AF402" s="27"/>
      <c r="AG402" s="29">
        <f t="shared" si="14"/>
        <v>1800</v>
      </c>
      <c r="AH402" s="22">
        <f t="shared" si="13"/>
        <v>850</v>
      </c>
      <c r="AI402" s="36" t="s">
        <v>34</v>
      </c>
      <c r="AJ402" s="37" t="s">
        <v>64</v>
      </c>
      <c r="AK402" s="37" t="s">
        <v>1077</v>
      </c>
      <c r="AL402" s="37" t="s">
        <v>1078</v>
      </c>
      <c r="AM402" s="37" t="s">
        <v>1079</v>
      </c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  <c r="BK402" s="37"/>
      <c r="BL402" s="37"/>
      <c r="BM402" s="37"/>
      <c r="BN402" s="37"/>
      <c r="BO402" s="37"/>
      <c r="BP402" s="37"/>
      <c r="BQ402" s="37"/>
      <c r="BR402" s="37"/>
      <c r="BS402" s="37"/>
      <c r="BT402" s="37"/>
      <c r="BU402" s="37"/>
      <c r="BV402" s="37"/>
      <c r="BW402" s="37"/>
      <c r="BX402" s="37"/>
      <c r="BY402" s="37"/>
      <c r="BZ402" s="37"/>
      <c r="CA402" s="37"/>
      <c r="CB402" s="37"/>
      <c r="CC402" s="37"/>
      <c r="CD402" s="37"/>
      <c r="CE402" s="37"/>
      <c r="CF402" s="37"/>
      <c r="CG402" s="37"/>
      <c r="CH402" s="37"/>
      <c r="CI402" s="37"/>
      <c r="CJ402" s="37"/>
      <c r="CK402" s="37"/>
      <c r="CL402" s="37"/>
      <c r="CM402" s="37"/>
      <c r="CN402" s="37"/>
      <c r="CO402" s="37"/>
      <c r="CP402" s="37"/>
      <c r="CQ402" s="37"/>
      <c r="CR402" s="37"/>
      <c r="CS402" s="37"/>
      <c r="CT402" s="37"/>
      <c r="CU402" s="37"/>
      <c r="CV402" s="37"/>
      <c r="CW402" s="37"/>
      <c r="CX402" s="37"/>
      <c r="CY402" s="37"/>
      <c r="CZ402" s="37"/>
      <c r="DA402" s="37"/>
      <c r="DB402" s="37"/>
      <c r="DC402" s="37"/>
      <c r="DD402" s="37"/>
      <c r="DE402" s="37"/>
      <c r="DF402" s="37"/>
      <c r="DG402" s="37"/>
      <c r="DH402" s="37"/>
      <c r="DI402" s="37"/>
      <c r="DJ402" s="37"/>
      <c r="DK402" s="37"/>
      <c r="DL402" s="37"/>
      <c r="DM402" s="37"/>
      <c r="DN402" s="37"/>
      <c r="DO402" s="37"/>
      <c r="DP402" s="37"/>
      <c r="DQ402" s="37"/>
      <c r="DR402" s="37"/>
      <c r="DS402" s="37"/>
      <c r="DT402" s="37"/>
      <c r="DU402" s="37"/>
      <c r="DV402" s="37"/>
      <c r="DW402" s="37"/>
      <c r="DX402" s="37"/>
      <c r="DY402" s="37"/>
      <c r="DZ402" s="37"/>
      <c r="EA402" s="37"/>
      <c r="EB402" s="38"/>
      <c r="EC402" s="38"/>
      <c r="ED402" s="38"/>
      <c r="EE402" s="38"/>
      <c r="EF402" s="38"/>
      <c r="EG402" s="38"/>
      <c r="EH402" s="38"/>
      <c r="EI402" s="38"/>
      <c r="EJ402" s="38"/>
      <c r="EK402" s="38"/>
      <c r="EL402" s="38"/>
      <c r="EM402" s="38"/>
      <c r="EN402" s="38"/>
      <c r="EO402" s="38"/>
      <c r="EP402" s="38"/>
      <c r="EQ402" s="38"/>
      <c r="ER402" s="38"/>
      <c r="ES402" s="38"/>
      <c r="ET402" s="38"/>
      <c r="EU402" s="38"/>
      <c r="EV402" s="38"/>
      <c r="EW402" s="38"/>
      <c r="EX402" s="38"/>
      <c r="EY402" s="38"/>
      <c r="EZ402" s="38"/>
      <c r="FA402" s="38"/>
      <c r="FB402" s="38"/>
      <c r="FC402" s="38"/>
      <c r="FD402" s="38"/>
      <c r="FE402" s="38"/>
      <c r="FF402" s="38"/>
      <c r="FG402" s="38"/>
      <c r="FH402" s="38"/>
      <c r="FI402" s="38"/>
      <c r="FJ402" s="38"/>
      <c r="FK402" s="38"/>
      <c r="FL402" s="38"/>
      <c r="FM402" s="38"/>
      <c r="FN402" s="38"/>
      <c r="FO402" s="38"/>
      <c r="FP402" s="38"/>
      <c r="FQ402" s="38"/>
      <c r="FR402" s="38"/>
      <c r="FS402" s="38"/>
      <c r="FT402" s="38"/>
      <c r="FU402" s="38"/>
      <c r="FV402" s="38"/>
      <c r="FW402" s="38"/>
      <c r="FX402" s="38"/>
      <c r="FY402" s="38"/>
      <c r="FZ402" s="38"/>
      <c r="GA402" s="38"/>
      <c r="GB402" s="38"/>
      <c r="GC402" s="38"/>
      <c r="GD402" s="38"/>
      <c r="GE402" s="38"/>
      <c r="GF402" s="38"/>
      <c r="GG402" s="38"/>
      <c r="GH402" s="38"/>
      <c r="GI402" s="38"/>
      <c r="GJ402" s="38"/>
      <c r="GK402" s="38"/>
      <c r="GL402" s="38"/>
      <c r="GM402" s="38"/>
      <c r="GN402" s="38"/>
      <c r="GO402" s="38"/>
      <c r="GP402" s="38"/>
      <c r="GQ402" s="38"/>
      <c r="GR402" s="38"/>
      <c r="GS402" s="38"/>
      <c r="GT402" s="38"/>
      <c r="GU402" s="38"/>
      <c r="GV402" s="38"/>
      <c r="GW402" s="38"/>
      <c r="GX402" s="38"/>
      <c r="GY402" s="38"/>
      <c r="GZ402" s="38"/>
      <c r="HA402" s="38"/>
      <c r="HB402" s="38"/>
      <c r="HC402" s="38"/>
      <c r="HD402" s="38"/>
      <c r="HE402" s="38"/>
      <c r="HF402" s="38"/>
      <c r="HG402" s="38"/>
      <c r="HH402" s="38"/>
      <c r="HI402" s="38"/>
      <c r="HJ402" s="38"/>
      <c r="HK402" s="38"/>
      <c r="HL402" s="38"/>
      <c r="HM402" s="38"/>
      <c r="HN402" s="38"/>
      <c r="HO402" s="38"/>
      <c r="HP402" s="38"/>
    </row>
    <row r="403" spans="1:231" s="25" customFormat="1" x14ac:dyDescent="0.25">
      <c r="A403" s="14" t="s">
        <v>1080</v>
      </c>
      <c r="B403" s="15" t="s">
        <v>936</v>
      </c>
      <c r="C403" s="16" t="s">
        <v>53</v>
      </c>
      <c r="D403" s="48" t="s">
        <v>1081</v>
      </c>
      <c r="E403" s="18"/>
      <c r="F403" s="18" t="s">
        <v>70</v>
      </c>
      <c r="G403" s="169"/>
      <c r="H403" s="24">
        <v>43888</v>
      </c>
      <c r="J403" s="20">
        <v>44025</v>
      </c>
      <c r="K403" s="21">
        <v>2650</v>
      </c>
      <c r="L403" s="32" t="s">
        <v>100</v>
      </c>
      <c r="M403" s="33">
        <v>4</v>
      </c>
      <c r="N403" s="19">
        <v>43917</v>
      </c>
      <c r="O403" s="32">
        <v>700</v>
      </c>
      <c r="P403" s="15" t="s">
        <v>63</v>
      </c>
      <c r="Q403" s="33">
        <v>197</v>
      </c>
      <c r="R403" s="34">
        <v>43956</v>
      </c>
      <c r="S403" s="35">
        <v>1000</v>
      </c>
      <c r="T403" s="28"/>
      <c r="U403" s="23"/>
      <c r="W403" s="27"/>
      <c r="X403" s="42" t="s">
        <v>19</v>
      </c>
      <c r="Y403" s="51" t="s">
        <v>149</v>
      </c>
      <c r="Z403" s="24">
        <v>43896</v>
      </c>
      <c r="AA403" s="27">
        <v>80</v>
      </c>
      <c r="AB403" s="28"/>
      <c r="AC403" s="23"/>
      <c r="AE403" s="22"/>
      <c r="AF403" s="27"/>
      <c r="AG403" s="29">
        <f t="shared" si="14"/>
        <v>1700</v>
      </c>
      <c r="AH403" s="22">
        <f t="shared" si="13"/>
        <v>950</v>
      </c>
      <c r="AI403" s="36" t="s">
        <v>34</v>
      </c>
      <c r="AJ403" s="37" t="s">
        <v>35</v>
      </c>
      <c r="AK403" s="37" t="s">
        <v>103</v>
      </c>
      <c r="AL403" s="37" t="s">
        <v>73</v>
      </c>
      <c r="AM403" s="37" t="s">
        <v>1082</v>
      </c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  <c r="BL403" s="37"/>
      <c r="BM403" s="37"/>
      <c r="BN403" s="37"/>
      <c r="BO403" s="37"/>
      <c r="BP403" s="37"/>
      <c r="BQ403" s="37"/>
      <c r="BR403" s="37"/>
      <c r="BS403" s="37"/>
      <c r="BT403" s="37"/>
      <c r="BU403" s="37"/>
      <c r="BV403" s="37"/>
      <c r="BW403" s="37"/>
      <c r="BX403" s="37"/>
      <c r="BY403" s="37"/>
      <c r="BZ403" s="37"/>
      <c r="CA403" s="37"/>
      <c r="CB403" s="37"/>
      <c r="CC403" s="37"/>
      <c r="CD403" s="37"/>
      <c r="CE403" s="37"/>
      <c r="CF403" s="37"/>
      <c r="CG403" s="37"/>
      <c r="CH403" s="37"/>
      <c r="CI403" s="37"/>
      <c r="CJ403" s="37"/>
      <c r="CK403" s="37"/>
      <c r="CL403" s="37"/>
      <c r="CM403" s="37"/>
      <c r="CN403" s="37"/>
      <c r="CO403" s="37"/>
      <c r="CP403" s="37"/>
      <c r="CQ403" s="37"/>
      <c r="CR403" s="37"/>
      <c r="CS403" s="37"/>
      <c r="CT403" s="37"/>
      <c r="CU403" s="37"/>
      <c r="CV403" s="37"/>
      <c r="CW403" s="37"/>
      <c r="CX403" s="37"/>
      <c r="CY403" s="37"/>
      <c r="CZ403" s="37"/>
      <c r="DA403" s="37"/>
      <c r="DB403" s="37"/>
      <c r="DC403" s="37"/>
      <c r="DD403" s="37"/>
      <c r="DE403" s="37"/>
      <c r="DF403" s="37"/>
      <c r="DG403" s="37"/>
      <c r="DH403" s="37"/>
      <c r="DI403" s="37"/>
      <c r="DJ403" s="37"/>
      <c r="DK403" s="37"/>
      <c r="DL403" s="37"/>
      <c r="DM403" s="37"/>
      <c r="DN403" s="37"/>
      <c r="DO403" s="37"/>
      <c r="DP403" s="37"/>
      <c r="DQ403" s="37"/>
      <c r="DR403" s="37"/>
      <c r="DS403" s="37"/>
      <c r="DT403" s="37"/>
      <c r="DU403" s="37"/>
      <c r="DV403" s="37"/>
      <c r="DW403" s="37"/>
      <c r="DX403" s="37"/>
      <c r="DY403" s="37"/>
      <c r="DZ403" s="37"/>
      <c r="EA403" s="37"/>
      <c r="HU403" s="37"/>
      <c r="HV403" s="38"/>
      <c r="HW403" s="38"/>
    </row>
    <row r="404" spans="1:231" s="25" customFormat="1" x14ac:dyDescent="0.25">
      <c r="A404" s="153" t="s">
        <v>1083</v>
      </c>
      <c r="B404" s="52" t="s">
        <v>1084</v>
      </c>
      <c r="C404" s="154" t="s">
        <v>28</v>
      </c>
      <c r="D404" s="155">
        <v>76</v>
      </c>
      <c r="E404" s="156" t="s">
        <v>29</v>
      </c>
      <c r="F404" s="156" t="s">
        <v>219</v>
      </c>
      <c r="G404" s="169"/>
      <c r="H404" s="24">
        <v>44000</v>
      </c>
      <c r="J404" s="20"/>
      <c r="K404" s="21">
        <v>2650</v>
      </c>
      <c r="L404" s="22" t="s">
        <v>42</v>
      </c>
      <c r="M404" s="23"/>
      <c r="N404" s="24"/>
      <c r="O404" s="32">
        <v>500</v>
      </c>
      <c r="Q404" s="23"/>
      <c r="R404" s="26"/>
      <c r="S404" s="27">
        <v>1400</v>
      </c>
      <c r="T404" s="28"/>
      <c r="U404" s="23"/>
      <c r="W404" s="27"/>
      <c r="X404" s="28"/>
      <c r="Y404" s="23"/>
      <c r="AA404" s="27"/>
      <c r="AB404" s="28"/>
      <c r="AC404" s="23"/>
      <c r="AE404" s="22"/>
      <c r="AF404" s="27"/>
      <c r="AG404" s="29">
        <f t="shared" si="14"/>
        <v>1900</v>
      </c>
      <c r="AH404" s="22">
        <f t="shared" si="13"/>
        <v>750</v>
      </c>
      <c r="AI404" s="30" t="s">
        <v>34</v>
      </c>
      <c r="AJ404" s="25" t="s">
        <v>379</v>
      </c>
      <c r="AK404" s="25" t="s">
        <v>117</v>
      </c>
      <c r="AL404" s="25" t="s">
        <v>66</v>
      </c>
      <c r="AM404" s="25" t="s">
        <v>1085</v>
      </c>
      <c r="AN404" s="15" t="s">
        <v>1086</v>
      </c>
    </row>
    <row r="405" spans="1:231" s="25" customFormat="1" x14ac:dyDescent="0.25">
      <c r="A405" s="157" t="s">
        <v>1087</v>
      </c>
      <c r="B405" s="25" t="s">
        <v>1084</v>
      </c>
      <c r="C405" s="158" t="s">
        <v>28</v>
      </c>
      <c r="D405" s="159">
        <v>85</v>
      </c>
      <c r="E405" s="160"/>
      <c r="F405" s="160" t="s">
        <v>70</v>
      </c>
      <c r="G405" s="169" t="s">
        <v>35</v>
      </c>
      <c r="H405" s="24">
        <v>44004</v>
      </c>
      <c r="J405" s="20"/>
      <c r="K405" s="21">
        <v>2650</v>
      </c>
      <c r="L405" s="22"/>
      <c r="M405" s="23"/>
      <c r="N405" s="24"/>
      <c r="O405" s="22"/>
      <c r="Q405" s="23"/>
      <c r="R405" s="26"/>
      <c r="S405" s="27"/>
      <c r="T405" s="28"/>
      <c r="U405" s="23"/>
      <c r="W405" s="27"/>
      <c r="X405" s="28"/>
      <c r="Y405" s="23"/>
      <c r="AA405" s="27"/>
      <c r="AB405" s="28"/>
      <c r="AC405" s="23"/>
      <c r="AE405" s="22"/>
      <c r="AF405" s="27"/>
      <c r="AG405" s="29">
        <f t="shared" si="14"/>
        <v>0</v>
      </c>
      <c r="AH405" s="22">
        <f t="shared" si="13"/>
        <v>2650</v>
      </c>
      <c r="AI405" s="30" t="s">
        <v>34</v>
      </c>
      <c r="AJ405" s="25" t="s">
        <v>35</v>
      </c>
    </row>
    <row r="406" spans="1:231" s="25" customFormat="1" x14ac:dyDescent="0.25">
      <c r="A406" s="157" t="s">
        <v>1088</v>
      </c>
      <c r="B406" s="25" t="s">
        <v>1084</v>
      </c>
      <c r="C406" s="158" t="s">
        <v>28</v>
      </c>
      <c r="D406" s="159">
        <v>91</v>
      </c>
      <c r="E406" s="160"/>
      <c r="F406" s="160" t="s">
        <v>70</v>
      </c>
      <c r="G406" s="25" t="s">
        <v>35</v>
      </c>
      <c r="H406" s="24">
        <v>44004</v>
      </c>
      <c r="J406" s="20"/>
      <c r="K406" s="21">
        <v>2650</v>
      </c>
      <c r="L406" s="22"/>
      <c r="M406" s="23"/>
      <c r="N406" s="24"/>
      <c r="O406" s="22"/>
      <c r="Q406" s="23"/>
      <c r="R406" s="26"/>
      <c r="S406" s="27"/>
      <c r="T406" s="28"/>
      <c r="U406" s="23"/>
      <c r="W406" s="27"/>
      <c r="X406" s="28"/>
      <c r="Y406" s="23"/>
      <c r="AA406" s="27"/>
      <c r="AB406" s="28"/>
      <c r="AC406" s="23"/>
      <c r="AE406" s="22"/>
      <c r="AF406" s="27"/>
      <c r="AG406" s="29">
        <f t="shared" si="14"/>
        <v>0</v>
      </c>
      <c r="AH406" s="22">
        <f t="shared" si="13"/>
        <v>2650</v>
      </c>
      <c r="AI406" s="30" t="s">
        <v>34</v>
      </c>
      <c r="AJ406" s="25" t="s">
        <v>37</v>
      </c>
      <c r="AK406" s="25" t="s">
        <v>35</v>
      </c>
      <c r="AL406" s="25" t="s">
        <v>1089</v>
      </c>
    </row>
    <row r="407" spans="1:231" s="25" customFormat="1" x14ac:dyDescent="0.25">
      <c r="A407" s="157" t="s">
        <v>1090</v>
      </c>
      <c r="B407" s="25" t="s">
        <v>1084</v>
      </c>
      <c r="C407" s="158" t="s">
        <v>28</v>
      </c>
      <c r="D407" s="159">
        <v>92</v>
      </c>
      <c r="E407" s="160"/>
      <c r="F407" s="160" t="s">
        <v>70</v>
      </c>
      <c r="G407" s="169"/>
      <c r="H407" s="24">
        <v>44004</v>
      </c>
      <c r="J407" s="20"/>
      <c r="K407" s="21">
        <v>2650</v>
      </c>
      <c r="L407" s="22"/>
      <c r="M407" s="23"/>
      <c r="N407" s="24"/>
      <c r="O407" s="22"/>
      <c r="Q407" s="23"/>
      <c r="R407" s="26"/>
      <c r="S407" s="27"/>
      <c r="T407" s="28"/>
      <c r="U407" s="23"/>
      <c r="W407" s="27"/>
      <c r="X407" s="28"/>
      <c r="Y407" s="23"/>
      <c r="AA407" s="27"/>
      <c r="AB407" s="28"/>
      <c r="AC407" s="23"/>
      <c r="AE407" s="22"/>
      <c r="AF407" s="27"/>
      <c r="AG407" s="29">
        <f t="shared" si="14"/>
        <v>0</v>
      </c>
      <c r="AH407" s="22">
        <f t="shared" si="13"/>
        <v>2650</v>
      </c>
      <c r="AI407" s="30" t="s">
        <v>34</v>
      </c>
      <c r="AJ407" s="25" t="s">
        <v>106</v>
      </c>
      <c r="AK407" s="25" t="s">
        <v>1091</v>
      </c>
    </row>
    <row r="408" spans="1:231" s="25" customFormat="1" x14ac:dyDescent="0.25">
      <c r="A408" s="157" t="s">
        <v>1092</v>
      </c>
      <c r="B408" s="25" t="s">
        <v>1084</v>
      </c>
      <c r="C408" s="158" t="s">
        <v>28</v>
      </c>
      <c r="D408" s="159">
        <v>100</v>
      </c>
      <c r="E408" s="160"/>
      <c r="F408" s="160" t="s">
        <v>70</v>
      </c>
      <c r="H408" s="24">
        <v>44007</v>
      </c>
      <c r="J408" s="20"/>
      <c r="K408" s="21">
        <v>2650</v>
      </c>
      <c r="L408" s="22"/>
      <c r="M408" s="23"/>
      <c r="N408" s="24"/>
      <c r="O408" s="22"/>
      <c r="Q408" s="23"/>
      <c r="R408" s="26"/>
      <c r="S408" s="27"/>
      <c r="T408" s="28"/>
      <c r="U408" s="23"/>
      <c r="W408" s="27"/>
      <c r="X408" s="28"/>
      <c r="Y408" s="23"/>
      <c r="AA408" s="27"/>
      <c r="AB408" s="28"/>
      <c r="AC408" s="23"/>
      <c r="AE408" s="22"/>
      <c r="AF408" s="27"/>
      <c r="AG408" s="29">
        <f t="shared" si="14"/>
        <v>0</v>
      </c>
      <c r="AH408" s="22">
        <f t="shared" si="13"/>
        <v>2650</v>
      </c>
      <c r="AI408" s="30" t="s">
        <v>34</v>
      </c>
      <c r="AJ408" s="25" t="s">
        <v>44</v>
      </c>
    </row>
    <row r="409" spans="1:231" s="25" customFormat="1" x14ac:dyDescent="0.25">
      <c r="A409" s="157" t="s">
        <v>1093</v>
      </c>
      <c r="B409" s="25" t="s">
        <v>1084</v>
      </c>
      <c r="C409" s="158" t="s">
        <v>28</v>
      </c>
      <c r="D409" s="159">
        <v>102</v>
      </c>
      <c r="E409" s="160"/>
      <c r="F409" s="160" t="s">
        <v>70</v>
      </c>
      <c r="H409" s="24">
        <v>44014</v>
      </c>
      <c r="J409" s="20"/>
      <c r="K409" s="21">
        <v>2650</v>
      </c>
      <c r="L409" s="22"/>
      <c r="M409" s="23"/>
      <c r="N409" s="24"/>
      <c r="O409" s="22"/>
      <c r="Q409" s="23"/>
      <c r="R409" s="26"/>
      <c r="S409" s="27"/>
      <c r="T409" s="28"/>
      <c r="U409" s="23"/>
      <c r="W409" s="27"/>
      <c r="X409" s="28"/>
      <c r="Y409" s="23"/>
      <c r="AA409" s="27"/>
      <c r="AB409" s="28"/>
      <c r="AC409" s="23"/>
      <c r="AE409" s="22"/>
      <c r="AF409" s="27"/>
      <c r="AG409" s="29">
        <f t="shared" si="14"/>
        <v>0</v>
      </c>
      <c r="AH409" s="22">
        <f t="shared" si="13"/>
        <v>2650</v>
      </c>
      <c r="AI409" s="30" t="s">
        <v>34</v>
      </c>
      <c r="AJ409" s="25" t="s">
        <v>1094</v>
      </c>
      <c r="AK409" s="25" t="s">
        <v>1095</v>
      </c>
    </row>
    <row r="410" spans="1:231" s="25" customFormat="1" x14ac:dyDescent="0.25">
      <c r="A410" s="157" t="s">
        <v>1096</v>
      </c>
      <c r="B410" s="25" t="s">
        <v>1084</v>
      </c>
      <c r="C410" s="158" t="s">
        <v>28</v>
      </c>
      <c r="D410" s="26">
        <v>103</v>
      </c>
      <c r="E410" s="157"/>
      <c r="F410" s="160" t="s">
        <v>70</v>
      </c>
      <c r="H410" s="24">
        <v>44014</v>
      </c>
      <c r="J410" s="20"/>
      <c r="K410" s="21">
        <v>2650</v>
      </c>
      <c r="L410" s="22"/>
      <c r="M410" s="23"/>
      <c r="N410" s="24"/>
      <c r="O410" s="22"/>
      <c r="Q410" s="23"/>
      <c r="R410" s="26"/>
      <c r="S410" s="27"/>
      <c r="T410" s="28"/>
      <c r="U410" s="23"/>
      <c r="W410" s="27"/>
      <c r="X410" s="28"/>
      <c r="Y410" s="23"/>
      <c r="AA410" s="27"/>
      <c r="AB410" s="28"/>
      <c r="AC410" s="23"/>
      <c r="AE410" s="22"/>
      <c r="AF410" s="27"/>
      <c r="AG410" s="29">
        <f t="shared" si="14"/>
        <v>0</v>
      </c>
      <c r="AH410" s="22">
        <f t="shared" si="13"/>
        <v>2650</v>
      </c>
      <c r="AI410" s="30" t="s">
        <v>34</v>
      </c>
      <c r="AJ410" s="25" t="s">
        <v>66</v>
      </c>
    </row>
    <row r="411" spans="1:231" s="25" customFormat="1" x14ac:dyDescent="0.25">
      <c r="A411" s="157" t="s">
        <v>1097</v>
      </c>
      <c r="B411" s="25" t="s">
        <v>1084</v>
      </c>
      <c r="C411" s="158" t="s">
        <v>53</v>
      </c>
      <c r="D411" s="159">
        <v>104</v>
      </c>
      <c r="E411" s="160"/>
      <c r="F411" s="160" t="s">
        <v>70</v>
      </c>
      <c r="H411" s="24">
        <v>44014</v>
      </c>
      <c r="J411" s="20"/>
      <c r="K411" s="21">
        <v>2650</v>
      </c>
      <c r="L411" s="22" t="s">
        <v>1098</v>
      </c>
      <c r="M411" s="23"/>
      <c r="N411" s="24"/>
      <c r="O411" s="22">
        <v>500</v>
      </c>
      <c r="Q411" s="23"/>
      <c r="R411" s="26"/>
      <c r="S411" s="27">
        <v>1400</v>
      </c>
      <c r="T411" s="28"/>
      <c r="U411" s="23"/>
      <c r="W411" s="27"/>
      <c r="X411" s="28"/>
      <c r="Y411" s="23"/>
      <c r="AA411" s="27"/>
      <c r="AB411" s="28"/>
      <c r="AC411" s="23"/>
      <c r="AE411" s="22"/>
      <c r="AF411" s="27"/>
      <c r="AG411" s="29">
        <f t="shared" si="14"/>
        <v>1900</v>
      </c>
      <c r="AH411" s="22">
        <f t="shared" si="13"/>
        <v>750</v>
      </c>
      <c r="AI411" s="30" t="s">
        <v>34</v>
      </c>
      <c r="AJ411" s="25" t="s">
        <v>72</v>
      </c>
      <c r="AK411" s="25" t="s">
        <v>180</v>
      </c>
    </row>
    <row r="412" spans="1:231" s="31" customFormat="1" x14ac:dyDescent="0.25">
      <c r="A412" s="157" t="s">
        <v>1099</v>
      </c>
      <c r="B412" s="25" t="s">
        <v>1084</v>
      </c>
      <c r="C412" s="158" t="s">
        <v>28</v>
      </c>
      <c r="D412" s="159">
        <v>105</v>
      </c>
      <c r="E412" s="160"/>
      <c r="F412" s="160" t="s">
        <v>70</v>
      </c>
      <c r="G412" s="25"/>
      <c r="H412" s="24">
        <v>44014</v>
      </c>
      <c r="I412" s="25"/>
      <c r="J412" s="20"/>
      <c r="K412" s="21">
        <v>2650</v>
      </c>
      <c r="L412" s="22"/>
      <c r="M412" s="23"/>
      <c r="N412" s="24"/>
      <c r="O412" s="22"/>
      <c r="P412" s="25"/>
      <c r="Q412" s="23"/>
      <c r="R412" s="26"/>
      <c r="S412" s="27"/>
      <c r="T412" s="28"/>
      <c r="U412" s="23"/>
      <c r="V412" s="25"/>
      <c r="W412" s="27"/>
      <c r="X412" s="28"/>
      <c r="Y412" s="23"/>
      <c r="Z412" s="25"/>
      <c r="AA412" s="27"/>
      <c r="AB412" s="28"/>
      <c r="AC412" s="23"/>
      <c r="AD412" s="25"/>
      <c r="AE412" s="22"/>
      <c r="AF412" s="27"/>
      <c r="AG412" s="29">
        <f t="shared" si="14"/>
        <v>0</v>
      </c>
      <c r="AH412" s="22">
        <f t="shared" si="13"/>
        <v>2650</v>
      </c>
      <c r="AI412" s="30" t="s">
        <v>34</v>
      </c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25"/>
      <c r="BP412" s="25"/>
      <c r="BQ412" s="25"/>
      <c r="BR412" s="25"/>
      <c r="BS412" s="25"/>
      <c r="BT412" s="25"/>
      <c r="BU412" s="25"/>
      <c r="BV412" s="25"/>
      <c r="BW412" s="25"/>
      <c r="BX412" s="25"/>
      <c r="BY412" s="25"/>
      <c r="BZ412" s="25"/>
      <c r="CA412" s="25"/>
      <c r="CB412" s="25"/>
      <c r="CC412" s="25"/>
      <c r="CD412" s="25"/>
      <c r="CE412" s="25"/>
      <c r="CF412" s="25"/>
      <c r="CG412" s="25"/>
      <c r="CH412" s="25"/>
      <c r="CI412" s="25"/>
      <c r="CJ412" s="25"/>
      <c r="CK412" s="25"/>
      <c r="CL412" s="25"/>
      <c r="CM412" s="25"/>
      <c r="CN412" s="25"/>
      <c r="CO412" s="25"/>
      <c r="CP412" s="25"/>
      <c r="CQ412" s="25"/>
      <c r="CR412" s="25"/>
      <c r="CS412" s="25"/>
      <c r="CT412" s="25"/>
      <c r="CU412" s="25"/>
      <c r="CV412" s="25"/>
      <c r="CW412" s="25"/>
      <c r="CX412" s="25"/>
      <c r="CY412" s="25"/>
      <c r="CZ412" s="25"/>
      <c r="DA412" s="25"/>
      <c r="DB412" s="25"/>
      <c r="DC412" s="25"/>
      <c r="DD412" s="25"/>
      <c r="DE412" s="25"/>
      <c r="DF412" s="25"/>
      <c r="DG412" s="25"/>
      <c r="DH412" s="25"/>
      <c r="DI412" s="25"/>
      <c r="DJ412" s="25"/>
      <c r="DK412" s="25"/>
      <c r="DL412" s="25"/>
      <c r="DM412" s="25"/>
      <c r="DN412" s="25"/>
      <c r="DO412" s="25"/>
      <c r="DP412" s="25"/>
      <c r="DQ412" s="25"/>
      <c r="DR412" s="25"/>
      <c r="DS412" s="25"/>
      <c r="DT412" s="25"/>
      <c r="DU412" s="25"/>
      <c r="DV412" s="25"/>
      <c r="DW412" s="25"/>
      <c r="DX412" s="25"/>
      <c r="DY412" s="25"/>
      <c r="DZ412" s="25"/>
      <c r="EA412" s="25"/>
      <c r="EB412" s="25"/>
      <c r="EC412" s="25"/>
      <c r="ED412" s="25"/>
      <c r="EE412" s="25"/>
      <c r="EF412" s="25"/>
      <c r="EG412" s="25"/>
      <c r="EH412" s="25"/>
      <c r="EI412" s="25"/>
      <c r="EJ412" s="25"/>
      <c r="EK412" s="25"/>
      <c r="EL412" s="25"/>
      <c r="EM412" s="25"/>
      <c r="EN412" s="25"/>
      <c r="EO412" s="25"/>
      <c r="EP412" s="25"/>
      <c r="EQ412" s="25"/>
      <c r="ER412" s="25"/>
      <c r="ES412" s="25"/>
      <c r="ET412" s="25"/>
      <c r="EU412" s="25"/>
      <c r="EV412" s="25"/>
      <c r="EW412" s="25"/>
      <c r="EX412" s="25"/>
      <c r="EY412" s="25"/>
      <c r="EZ412" s="25"/>
      <c r="FA412" s="25"/>
      <c r="FB412" s="25"/>
      <c r="FC412" s="25"/>
      <c r="FD412" s="25"/>
      <c r="FE412" s="25"/>
      <c r="FF412" s="25"/>
      <c r="FG412" s="25"/>
      <c r="FH412" s="25"/>
      <c r="FI412" s="25"/>
      <c r="FJ412" s="25"/>
      <c r="FK412" s="25"/>
      <c r="FL412" s="25"/>
      <c r="FM412" s="25"/>
      <c r="FN412" s="25"/>
      <c r="FO412" s="25"/>
      <c r="FP412" s="25"/>
      <c r="FQ412" s="25"/>
      <c r="FR412" s="25"/>
      <c r="FS412" s="25"/>
      <c r="FT412" s="25"/>
      <c r="FU412" s="25"/>
      <c r="FV412" s="25"/>
      <c r="FW412" s="25"/>
      <c r="FX412" s="25"/>
      <c r="FY412" s="25"/>
      <c r="FZ412" s="25"/>
      <c r="GA412" s="25"/>
      <c r="GB412" s="25"/>
      <c r="GC412" s="25"/>
      <c r="GD412" s="25"/>
      <c r="GE412" s="25"/>
      <c r="GF412" s="25"/>
      <c r="GG412" s="25"/>
      <c r="GH412" s="25"/>
      <c r="GI412" s="25"/>
      <c r="GJ412" s="25"/>
      <c r="GK412" s="25"/>
      <c r="GL412" s="25"/>
      <c r="GM412" s="25"/>
      <c r="GN412" s="25"/>
      <c r="GO412" s="25"/>
      <c r="GP412" s="25"/>
      <c r="GQ412" s="25"/>
      <c r="GR412" s="25"/>
      <c r="GS412" s="25"/>
      <c r="GT412" s="25"/>
      <c r="GU412" s="25"/>
      <c r="GV412" s="25"/>
      <c r="GW412" s="25"/>
      <c r="GX412" s="25"/>
      <c r="GY412" s="25"/>
      <c r="GZ412" s="25"/>
      <c r="HA412" s="25"/>
      <c r="HB412" s="25"/>
      <c r="HC412" s="25"/>
      <c r="HD412" s="25"/>
      <c r="HE412" s="25"/>
      <c r="HF412" s="25"/>
      <c r="HG412" s="25"/>
      <c r="HH412" s="25"/>
      <c r="HI412" s="25"/>
      <c r="HJ412" s="25"/>
      <c r="HK412" s="25"/>
      <c r="HL412" s="25"/>
      <c r="HM412" s="25"/>
      <c r="HN412" s="25"/>
      <c r="HO412" s="25"/>
      <c r="HP412" s="25"/>
      <c r="HQ412" s="25"/>
      <c r="HR412" s="25"/>
      <c r="HS412" s="25"/>
      <c r="HT412" s="25"/>
      <c r="HU412" s="25"/>
      <c r="HV412" s="25"/>
      <c r="HW412" s="25"/>
    </row>
  </sheetData>
  <hyperlinks>
    <hyperlink ref="AM59" location="Foglio3!A1" display="MODANATURA TETTO"/>
    <hyperlink ref="AN122" location="Foglio3!A1" display="MODANATURA TETTO (CORR)"/>
    <hyperlink ref="AL54" location="IMMAGINI!A1" display="CORRIMANO SX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12"/>
  <sheetViews>
    <sheetView tabSelected="1" topLeftCell="A304" workbookViewId="0">
      <selection activeCell="A311" sqref="A311"/>
    </sheetView>
  </sheetViews>
  <sheetFormatPr defaultRowHeight="15" x14ac:dyDescent="0.25"/>
  <cols>
    <col min="1" max="1" width="9.42578125" style="167" bestFit="1" customWidth="1"/>
    <col min="2" max="2" width="7" style="172" bestFit="1" customWidth="1"/>
  </cols>
  <sheetData>
    <row r="1" spans="1:2" x14ac:dyDescent="0.25">
      <c r="A1" s="1" t="s">
        <v>0</v>
      </c>
      <c r="B1" s="3" t="s">
        <v>3</v>
      </c>
    </row>
    <row r="2" spans="1:2" x14ac:dyDescent="0.25">
      <c r="A2" s="14" t="s">
        <v>26</v>
      </c>
      <c r="B2" s="17">
        <v>54</v>
      </c>
    </row>
    <row r="3" spans="1:2" x14ac:dyDescent="0.25">
      <c r="A3" s="14" t="s">
        <v>39</v>
      </c>
      <c r="B3" s="17" t="s">
        <v>40</v>
      </c>
    </row>
    <row r="4" spans="1:2" x14ac:dyDescent="0.25">
      <c r="A4" s="14" t="s">
        <v>46</v>
      </c>
      <c r="B4" s="17" t="s">
        <v>47</v>
      </c>
    </row>
    <row r="5" spans="1:2" x14ac:dyDescent="0.25">
      <c r="A5" s="14" t="s">
        <v>52</v>
      </c>
      <c r="B5" s="17" t="s">
        <v>54</v>
      </c>
    </row>
    <row r="6" spans="1:2" x14ac:dyDescent="0.25">
      <c r="A6" s="14" t="s">
        <v>59</v>
      </c>
      <c r="B6" s="17" t="s">
        <v>60</v>
      </c>
    </row>
    <row r="7" spans="1:2" x14ac:dyDescent="0.25">
      <c r="A7" s="14" t="s">
        <v>68</v>
      </c>
      <c r="B7" s="17" t="s">
        <v>69</v>
      </c>
    </row>
    <row r="8" spans="1:2" x14ac:dyDescent="0.25">
      <c r="A8" s="14" t="s">
        <v>79</v>
      </c>
      <c r="B8" s="17" t="s">
        <v>80</v>
      </c>
    </row>
    <row r="9" spans="1:2" x14ac:dyDescent="0.25">
      <c r="A9" s="14" t="s">
        <v>85</v>
      </c>
      <c r="B9" s="17"/>
    </row>
    <row r="10" spans="1:2" x14ac:dyDescent="0.25">
      <c r="A10" s="14" t="s">
        <v>91</v>
      </c>
      <c r="B10" s="17"/>
    </row>
    <row r="11" spans="1:2" x14ac:dyDescent="0.25">
      <c r="A11" s="14" t="s">
        <v>94</v>
      </c>
      <c r="B11" s="17"/>
    </row>
    <row r="12" spans="1:2" x14ac:dyDescent="0.25">
      <c r="A12" s="14" t="s">
        <v>99</v>
      </c>
      <c r="B12" s="17"/>
    </row>
    <row r="13" spans="1:2" x14ac:dyDescent="0.25">
      <c r="A13" s="14" t="s">
        <v>104</v>
      </c>
      <c r="B13" s="17"/>
    </row>
    <row r="14" spans="1:2" x14ac:dyDescent="0.25">
      <c r="A14" s="14" t="s">
        <v>107</v>
      </c>
      <c r="B14" s="17"/>
    </row>
    <row r="15" spans="1:2" x14ac:dyDescent="0.25">
      <c r="A15" s="14" t="s">
        <v>110</v>
      </c>
      <c r="B15" s="17"/>
    </row>
    <row r="16" spans="1:2" x14ac:dyDescent="0.25">
      <c r="A16" s="14" t="s">
        <v>111</v>
      </c>
      <c r="B16" s="17"/>
    </row>
    <row r="17" spans="1:2" x14ac:dyDescent="0.25">
      <c r="A17" s="14" t="s">
        <v>113</v>
      </c>
      <c r="B17" s="48"/>
    </row>
    <row r="18" spans="1:2" x14ac:dyDescent="0.25">
      <c r="A18" s="14" t="s">
        <v>115</v>
      </c>
      <c r="B18" s="17"/>
    </row>
    <row r="19" spans="1:2" x14ac:dyDescent="0.25">
      <c r="A19" s="14" t="s">
        <v>116</v>
      </c>
      <c r="B19" s="17"/>
    </row>
    <row r="20" spans="1:2" x14ac:dyDescent="0.25">
      <c r="A20" s="14" t="s">
        <v>119</v>
      </c>
      <c r="B20" s="17"/>
    </row>
    <row r="21" spans="1:2" x14ac:dyDescent="0.25">
      <c r="A21" s="14" t="s">
        <v>123</v>
      </c>
      <c r="B21" s="17"/>
    </row>
    <row r="22" spans="1:2" x14ac:dyDescent="0.25">
      <c r="A22" s="14" t="s">
        <v>127</v>
      </c>
      <c r="B22" s="48"/>
    </row>
    <row r="23" spans="1:2" x14ac:dyDescent="0.25">
      <c r="A23" s="14" t="s">
        <v>130</v>
      </c>
      <c r="B23" s="48"/>
    </row>
    <row r="24" spans="1:2" x14ac:dyDescent="0.25">
      <c r="A24" s="14" t="s">
        <v>131</v>
      </c>
      <c r="B24" s="48"/>
    </row>
    <row r="25" spans="1:2" x14ac:dyDescent="0.25">
      <c r="A25" s="14" t="s">
        <v>135</v>
      </c>
      <c r="B25" s="48"/>
    </row>
    <row r="26" spans="1:2" x14ac:dyDescent="0.25">
      <c r="A26" s="14" t="s">
        <v>139</v>
      </c>
      <c r="B26" s="48"/>
    </row>
    <row r="27" spans="1:2" x14ac:dyDescent="0.25">
      <c r="A27" s="14" t="s">
        <v>141</v>
      </c>
      <c r="B27" s="48"/>
    </row>
    <row r="28" spans="1:2" x14ac:dyDescent="0.25">
      <c r="A28" s="14" t="s">
        <v>142</v>
      </c>
      <c r="B28" s="48"/>
    </row>
    <row r="29" spans="1:2" x14ac:dyDescent="0.25">
      <c r="A29" s="14" t="s">
        <v>144</v>
      </c>
      <c r="B29" s="48"/>
    </row>
    <row r="30" spans="1:2" x14ac:dyDescent="0.25">
      <c r="A30" s="14" t="s">
        <v>145</v>
      </c>
      <c r="B30" s="48"/>
    </row>
    <row r="31" spans="1:2" x14ac:dyDescent="0.25">
      <c r="A31" s="14" t="s">
        <v>147</v>
      </c>
      <c r="B31" s="48"/>
    </row>
    <row r="32" spans="1:2" x14ac:dyDescent="0.25">
      <c r="A32" s="14" t="s">
        <v>148</v>
      </c>
      <c r="B32" s="48"/>
    </row>
    <row r="33" spans="1:2" x14ac:dyDescent="0.25">
      <c r="A33" s="14" t="s">
        <v>151</v>
      </c>
      <c r="B33" s="48"/>
    </row>
    <row r="34" spans="1:2" x14ac:dyDescent="0.25">
      <c r="A34" s="14" t="s">
        <v>153</v>
      </c>
      <c r="B34" s="48"/>
    </row>
    <row r="35" spans="1:2" x14ac:dyDescent="0.25">
      <c r="A35" s="14" t="s">
        <v>156</v>
      </c>
      <c r="B35" s="48"/>
    </row>
    <row r="36" spans="1:2" x14ac:dyDescent="0.25">
      <c r="A36" s="14" t="s">
        <v>158</v>
      </c>
      <c r="B36" s="48"/>
    </row>
    <row r="37" spans="1:2" x14ac:dyDescent="0.25">
      <c r="A37" s="14" t="s">
        <v>163</v>
      </c>
      <c r="B37" s="48"/>
    </row>
    <row r="38" spans="1:2" x14ac:dyDescent="0.25">
      <c r="A38" s="14" t="s">
        <v>164</v>
      </c>
      <c r="B38" s="48"/>
    </row>
    <row r="39" spans="1:2" x14ac:dyDescent="0.25">
      <c r="A39" s="14" t="s">
        <v>166</v>
      </c>
      <c r="B39" s="48"/>
    </row>
    <row r="40" spans="1:2" x14ac:dyDescent="0.25">
      <c r="A40" s="14" t="s">
        <v>168</v>
      </c>
      <c r="B40" s="48"/>
    </row>
    <row r="41" spans="1:2" x14ac:dyDescent="0.25">
      <c r="A41" s="14" t="s">
        <v>170</v>
      </c>
      <c r="B41" s="48"/>
    </row>
    <row r="42" spans="1:2" x14ac:dyDescent="0.25">
      <c r="A42" s="1" t="s">
        <v>172</v>
      </c>
      <c r="B42" s="48"/>
    </row>
    <row r="43" spans="1:2" x14ac:dyDescent="0.25">
      <c r="A43" s="14" t="s">
        <v>175</v>
      </c>
      <c r="B43" s="48"/>
    </row>
    <row r="44" spans="1:2" x14ac:dyDescent="0.25">
      <c r="A44" s="14" t="s">
        <v>178</v>
      </c>
      <c r="B44" s="48"/>
    </row>
    <row r="45" spans="1:2" x14ac:dyDescent="0.25">
      <c r="A45" s="14" t="s">
        <v>183</v>
      </c>
      <c r="B45" s="48"/>
    </row>
    <row r="46" spans="1:2" x14ac:dyDescent="0.25">
      <c r="A46" s="14" t="s">
        <v>186</v>
      </c>
      <c r="B46" s="48"/>
    </row>
    <row r="47" spans="1:2" x14ac:dyDescent="0.25">
      <c r="A47" s="14" t="s">
        <v>188</v>
      </c>
      <c r="B47" s="48"/>
    </row>
    <row r="48" spans="1:2" x14ac:dyDescent="0.25">
      <c r="A48" s="14" t="s">
        <v>193</v>
      </c>
      <c r="B48" s="48"/>
    </row>
    <row r="49" spans="1:2" x14ac:dyDescent="0.25">
      <c r="A49" s="14" t="s">
        <v>197</v>
      </c>
      <c r="B49" s="48"/>
    </row>
    <row r="50" spans="1:2" x14ac:dyDescent="0.25">
      <c r="A50" s="14" t="s">
        <v>204</v>
      </c>
      <c r="B50" s="48"/>
    </row>
    <row r="51" spans="1:2" x14ac:dyDescent="0.25">
      <c r="A51" s="14" t="s">
        <v>205</v>
      </c>
      <c r="B51" s="48"/>
    </row>
    <row r="52" spans="1:2" x14ac:dyDescent="0.25">
      <c r="A52" s="14" t="s">
        <v>208</v>
      </c>
      <c r="B52" s="48"/>
    </row>
    <row r="53" spans="1:2" x14ac:dyDescent="0.25">
      <c r="A53" s="14" t="s">
        <v>212</v>
      </c>
      <c r="B53" s="48"/>
    </row>
    <row r="54" spans="1:2" x14ac:dyDescent="0.25">
      <c r="A54" s="14" t="s">
        <v>216</v>
      </c>
      <c r="B54" s="48"/>
    </row>
    <row r="55" spans="1:2" x14ac:dyDescent="0.25">
      <c r="A55" s="14" t="s">
        <v>218</v>
      </c>
      <c r="B55" s="48"/>
    </row>
    <row r="56" spans="1:2" x14ac:dyDescent="0.25">
      <c r="A56" s="14" t="s">
        <v>224</v>
      </c>
      <c r="B56" s="48"/>
    </row>
    <row r="57" spans="1:2" x14ac:dyDescent="0.25">
      <c r="A57" s="14" t="s">
        <v>226</v>
      </c>
      <c r="B57" s="48"/>
    </row>
    <row r="58" spans="1:2" x14ac:dyDescent="0.25">
      <c r="A58" s="14" t="s">
        <v>230</v>
      </c>
      <c r="B58" s="48"/>
    </row>
    <row r="59" spans="1:2" x14ac:dyDescent="0.25">
      <c r="A59" s="14" t="s">
        <v>238</v>
      </c>
      <c r="B59" s="48"/>
    </row>
    <row r="60" spans="1:2" x14ac:dyDescent="0.25">
      <c r="A60" s="14" t="s">
        <v>242</v>
      </c>
      <c r="B60" s="48"/>
    </row>
    <row r="61" spans="1:2" x14ac:dyDescent="0.25">
      <c r="A61" s="14" t="s">
        <v>244</v>
      </c>
      <c r="B61" s="48"/>
    </row>
    <row r="62" spans="1:2" x14ac:dyDescent="0.25">
      <c r="A62" s="14" t="s">
        <v>249</v>
      </c>
      <c r="B62" s="48"/>
    </row>
    <row r="63" spans="1:2" x14ac:dyDescent="0.25">
      <c r="A63" s="14" t="s">
        <v>251</v>
      </c>
      <c r="B63" s="48"/>
    </row>
    <row r="64" spans="1:2" x14ac:dyDescent="0.25">
      <c r="A64" s="14" t="s">
        <v>252</v>
      </c>
      <c r="B64" s="48"/>
    </row>
    <row r="65" spans="1:2" x14ac:dyDescent="0.25">
      <c r="A65" s="14" t="s">
        <v>263</v>
      </c>
      <c r="B65" s="48"/>
    </row>
    <row r="66" spans="1:2" x14ac:dyDescent="0.25">
      <c r="A66" s="14" t="s">
        <v>266</v>
      </c>
      <c r="B66" s="48"/>
    </row>
    <row r="67" spans="1:2" x14ac:dyDescent="0.25">
      <c r="A67" s="14" t="s">
        <v>271</v>
      </c>
      <c r="B67" s="48"/>
    </row>
    <row r="68" spans="1:2" x14ac:dyDescent="0.25">
      <c r="A68" s="14" t="s">
        <v>273</v>
      </c>
      <c r="B68" s="48"/>
    </row>
    <row r="69" spans="1:2" x14ac:dyDescent="0.25">
      <c r="A69" s="14" t="s">
        <v>274</v>
      </c>
      <c r="B69" s="48"/>
    </row>
    <row r="70" spans="1:2" x14ac:dyDescent="0.25">
      <c r="A70" s="14" t="s">
        <v>277</v>
      </c>
      <c r="B70" s="48"/>
    </row>
    <row r="71" spans="1:2" x14ac:dyDescent="0.25">
      <c r="A71" s="14" t="s">
        <v>278</v>
      </c>
      <c r="B71" s="48"/>
    </row>
    <row r="72" spans="1:2" x14ac:dyDescent="0.25">
      <c r="A72" s="14" t="s">
        <v>280</v>
      </c>
      <c r="B72" s="48"/>
    </row>
    <row r="73" spans="1:2" x14ac:dyDescent="0.25">
      <c r="A73" s="14" t="s">
        <v>282</v>
      </c>
      <c r="B73" s="48"/>
    </row>
    <row r="74" spans="1:2" x14ac:dyDescent="0.25">
      <c r="A74" s="14" t="s">
        <v>283</v>
      </c>
      <c r="B74" s="48"/>
    </row>
    <row r="75" spans="1:2" x14ac:dyDescent="0.25">
      <c r="A75" s="14" t="s">
        <v>284</v>
      </c>
      <c r="B75" s="48"/>
    </row>
    <row r="76" spans="1:2" x14ac:dyDescent="0.25">
      <c r="A76" s="14" t="s">
        <v>285</v>
      </c>
      <c r="B76" s="48"/>
    </row>
    <row r="77" spans="1:2" x14ac:dyDescent="0.25">
      <c r="A77" s="14" t="s">
        <v>287</v>
      </c>
      <c r="B77" s="48"/>
    </row>
    <row r="78" spans="1:2" x14ac:dyDescent="0.25">
      <c r="A78" s="14" t="s">
        <v>288</v>
      </c>
      <c r="B78" s="48"/>
    </row>
    <row r="79" spans="1:2" x14ac:dyDescent="0.25">
      <c r="A79" s="14" t="s">
        <v>289</v>
      </c>
      <c r="B79" s="48"/>
    </row>
    <row r="80" spans="1:2" x14ac:dyDescent="0.25">
      <c r="A80" s="14" t="s">
        <v>291</v>
      </c>
      <c r="B80" s="48"/>
    </row>
    <row r="81" spans="1:2" x14ac:dyDescent="0.25">
      <c r="A81" s="14" t="s">
        <v>292</v>
      </c>
      <c r="B81" s="48"/>
    </row>
    <row r="82" spans="1:2" x14ac:dyDescent="0.25">
      <c r="A82" s="14" t="s">
        <v>294</v>
      </c>
      <c r="B82" s="48"/>
    </row>
    <row r="83" spans="1:2" x14ac:dyDescent="0.25">
      <c r="A83" s="14" t="s">
        <v>295</v>
      </c>
      <c r="B83" s="48"/>
    </row>
    <row r="84" spans="1:2" x14ac:dyDescent="0.25">
      <c r="A84" s="14" t="s">
        <v>296</v>
      </c>
      <c r="B84" s="48"/>
    </row>
    <row r="85" spans="1:2" x14ac:dyDescent="0.25">
      <c r="A85" s="14" t="s">
        <v>299</v>
      </c>
      <c r="B85" s="48"/>
    </row>
    <row r="86" spans="1:2" x14ac:dyDescent="0.25">
      <c r="A86" s="14" t="s">
        <v>301</v>
      </c>
      <c r="B86" s="48"/>
    </row>
    <row r="87" spans="1:2" x14ac:dyDescent="0.25">
      <c r="A87" s="14" t="s">
        <v>304</v>
      </c>
      <c r="B87" s="48"/>
    </row>
    <row r="88" spans="1:2" x14ac:dyDescent="0.25">
      <c r="A88" s="77" t="s">
        <v>307</v>
      </c>
      <c r="B88" s="48"/>
    </row>
    <row r="89" spans="1:2" x14ac:dyDescent="0.25">
      <c r="A89" s="14" t="s">
        <v>309</v>
      </c>
      <c r="B89" s="48"/>
    </row>
    <row r="90" spans="1:2" x14ac:dyDescent="0.25">
      <c r="A90" s="14" t="s">
        <v>311</v>
      </c>
      <c r="B90" s="48"/>
    </row>
    <row r="91" spans="1:2" x14ac:dyDescent="0.25">
      <c r="A91" s="14" t="s">
        <v>312</v>
      </c>
      <c r="B91" s="48"/>
    </row>
    <row r="92" spans="1:2" x14ac:dyDescent="0.25">
      <c r="A92" s="14" t="s">
        <v>317</v>
      </c>
      <c r="B92" s="48"/>
    </row>
    <row r="93" spans="1:2" x14ac:dyDescent="0.25">
      <c r="A93" s="14" t="s">
        <v>324</v>
      </c>
      <c r="B93" s="48"/>
    </row>
    <row r="94" spans="1:2" x14ac:dyDescent="0.25">
      <c r="A94" s="14" t="s">
        <v>326</v>
      </c>
      <c r="B94" s="48"/>
    </row>
    <row r="95" spans="1:2" x14ac:dyDescent="0.25">
      <c r="A95" s="14" t="s">
        <v>328</v>
      </c>
      <c r="B95" s="48"/>
    </row>
    <row r="96" spans="1:2" x14ac:dyDescent="0.25">
      <c r="A96" s="14" t="s">
        <v>332</v>
      </c>
      <c r="B96" s="48"/>
    </row>
    <row r="97" spans="1:2" x14ac:dyDescent="0.25">
      <c r="A97" s="14" t="s">
        <v>335</v>
      </c>
      <c r="B97" s="48"/>
    </row>
    <row r="98" spans="1:2" x14ac:dyDescent="0.25">
      <c r="A98" s="14" t="s">
        <v>336</v>
      </c>
      <c r="B98" s="48"/>
    </row>
    <row r="99" spans="1:2" x14ac:dyDescent="0.25">
      <c r="A99" s="14" t="s">
        <v>339</v>
      </c>
      <c r="B99" s="48"/>
    </row>
    <row r="100" spans="1:2" x14ac:dyDescent="0.25">
      <c r="A100" s="14" t="s">
        <v>341</v>
      </c>
      <c r="B100" s="48"/>
    </row>
    <row r="101" spans="1:2" x14ac:dyDescent="0.25">
      <c r="A101" s="14" t="s">
        <v>343</v>
      </c>
      <c r="B101" s="48"/>
    </row>
    <row r="102" spans="1:2" x14ac:dyDescent="0.25">
      <c r="A102" s="14" t="s">
        <v>345</v>
      </c>
      <c r="B102" s="48"/>
    </row>
    <row r="103" spans="1:2" x14ac:dyDescent="0.25">
      <c r="A103" s="14" t="s">
        <v>348</v>
      </c>
      <c r="B103" s="48"/>
    </row>
    <row r="104" spans="1:2" x14ac:dyDescent="0.25">
      <c r="A104" s="14" t="s">
        <v>351</v>
      </c>
      <c r="B104" s="3"/>
    </row>
    <row r="105" spans="1:2" x14ac:dyDescent="0.25">
      <c r="A105" s="14" t="s">
        <v>354</v>
      </c>
      <c r="B105" s="48"/>
    </row>
    <row r="106" spans="1:2" x14ac:dyDescent="0.25">
      <c r="A106" s="14" t="s">
        <v>355</v>
      </c>
      <c r="B106" s="48"/>
    </row>
    <row r="107" spans="1:2" x14ac:dyDescent="0.25">
      <c r="A107" s="14" t="s">
        <v>358</v>
      </c>
      <c r="B107" s="48"/>
    </row>
    <row r="108" spans="1:2" x14ac:dyDescent="0.25">
      <c r="A108" s="14" t="s">
        <v>360</v>
      </c>
      <c r="B108" s="48"/>
    </row>
    <row r="109" spans="1:2" x14ac:dyDescent="0.25">
      <c r="A109" s="14" t="s">
        <v>361</v>
      </c>
      <c r="B109" s="48"/>
    </row>
    <row r="110" spans="1:2" x14ac:dyDescent="0.25">
      <c r="A110" s="14" t="s">
        <v>362</v>
      </c>
      <c r="B110" s="48"/>
    </row>
    <row r="111" spans="1:2" x14ac:dyDescent="0.25">
      <c r="A111" s="14" t="s">
        <v>365</v>
      </c>
      <c r="B111" s="48"/>
    </row>
    <row r="112" spans="1:2" x14ac:dyDescent="0.25">
      <c r="A112" s="14" t="s">
        <v>367</v>
      </c>
      <c r="B112" s="48"/>
    </row>
    <row r="113" spans="1:2" x14ac:dyDescent="0.25">
      <c r="A113" s="14" t="s">
        <v>371</v>
      </c>
      <c r="B113" s="48"/>
    </row>
    <row r="114" spans="1:2" x14ac:dyDescent="0.25">
      <c r="A114" s="1" t="s">
        <v>374</v>
      </c>
      <c r="B114" s="3"/>
    </row>
    <row r="115" spans="1:2" x14ac:dyDescent="0.25">
      <c r="A115" s="14" t="s">
        <v>375</v>
      </c>
      <c r="B115" s="48"/>
    </row>
    <row r="116" spans="1:2" x14ac:dyDescent="0.25">
      <c r="A116" s="14" t="s">
        <v>377</v>
      </c>
      <c r="B116" s="48"/>
    </row>
    <row r="117" spans="1:2" x14ac:dyDescent="0.25">
      <c r="A117" s="14" t="s">
        <v>378</v>
      </c>
      <c r="B117" s="48"/>
    </row>
    <row r="118" spans="1:2" x14ac:dyDescent="0.25">
      <c r="A118" s="14" t="s">
        <v>380</v>
      </c>
      <c r="B118" s="48"/>
    </row>
    <row r="119" spans="1:2" x14ac:dyDescent="0.25">
      <c r="A119" s="14" t="s">
        <v>381</v>
      </c>
      <c r="B119" s="48"/>
    </row>
    <row r="120" spans="1:2" x14ac:dyDescent="0.25">
      <c r="A120" s="14" t="s">
        <v>385</v>
      </c>
      <c r="B120" s="48"/>
    </row>
    <row r="121" spans="1:2" x14ac:dyDescent="0.25">
      <c r="A121" s="14" t="s">
        <v>387</v>
      </c>
      <c r="B121" s="48"/>
    </row>
    <row r="122" spans="1:2" x14ac:dyDescent="0.25">
      <c r="A122" s="14" t="s">
        <v>388</v>
      </c>
      <c r="B122" s="17"/>
    </row>
    <row r="123" spans="1:2" x14ac:dyDescent="0.25">
      <c r="A123" s="14" t="s">
        <v>390</v>
      </c>
      <c r="B123" s="48"/>
    </row>
    <row r="124" spans="1:2" x14ac:dyDescent="0.25">
      <c r="A124" s="14" t="s">
        <v>392</v>
      </c>
      <c r="B124" s="48"/>
    </row>
    <row r="125" spans="1:2" x14ac:dyDescent="0.25">
      <c r="A125" s="14" t="s">
        <v>393</v>
      </c>
      <c r="B125" s="48"/>
    </row>
    <row r="126" spans="1:2" x14ac:dyDescent="0.25">
      <c r="A126" s="14">
        <v>7520273</v>
      </c>
      <c r="B126" s="48"/>
    </row>
    <row r="127" spans="1:2" x14ac:dyDescent="0.25">
      <c r="A127" s="14" t="s">
        <v>398</v>
      </c>
      <c r="B127" s="48"/>
    </row>
    <row r="128" spans="1:2" x14ac:dyDescent="0.25">
      <c r="A128" s="14" t="s">
        <v>401</v>
      </c>
      <c r="B128" s="48"/>
    </row>
    <row r="129" spans="1:2" x14ac:dyDescent="0.25">
      <c r="A129" s="14" t="s">
        <v>404</v>
      </c>
      <c r="B129" s="48"/>
    </row>
    <row r="130" spans="1:2" x14ac:dyDescent="0.25">
      <c r="A130" s="14" t="s">
        <v>405</v>
      </c>
      <c r="B130" s="48"/>
    </row>
    <row r="131" spans="1:2" x14ac:dyDescent="0.25">
      <c r="A131" s="14" t="s">
        <v>407</v>
      </c>
      <c r="B131" s="48"/>
    </row>
    <row r="132" spans="1:2" x14ac:dyDescent="0.25">
      <c r="A132" s="14" t="s">
        <v>409</v>
      </c>
      <c r="B132" s="48"/>
    </row>
    <row r="133" spans="1:2" x14ac:dyDescent="0.25">
      <c r="A133" s="14" t="s">
        <v>411</v>
      </c>
      <c r="B133" s="48"/>
    </row>
    <row r="134" spans="1:2" x14ac:dyDescent="0.25">
      <c r="A134" s="14" t="s">
        <v>413</v>
      </c>
      <c r="B134" s="48"/>
    </row>
    <row r="135" spans="1:2" x14ac:dyDescent="0.25">
      <c r="A135" s="14" t="s">
        <v>414</v>
      </c>
      <c r="B135" s="48"/>
    </row>
    <row r="136" spans="1:2" x14ac:dyDescent="0.25">
      <c r="A136" s="14" t="s">
        <v>415</v>
      </c>
      <c r="B136" s="48"/>
    </row>
    <row r="137" spans="1:2" x14ac:dyDescent="0.25">
      <c r="A137" s="14" t="s">
        <v>418</v>
      </c>
      <c r="B137" s="48"/>
    </row>
    <row r="138" spans="1:2" x14ac:dyDescent="0.25">
      <c r="A138" s="14" t="s">
        <v>420</v>
      </c>
      <c r="B138" s="48"/>
    </row>
    <row r="139" spans="1:2" x14ac:dyDescent="0.25">
      <c r="A139" s="14" t="s">
        <v>421</v>
      </c>
      <c r="B139" s="48"/>
    </row>
    <row r="140" spans="1:2" x14ac:dyDescent="0.25">
      <c r="A140" s="14" t="s">
        <v>422</v>
      </c>
      <c r="B140" s="48"/>
    </row>
    <row r="141" spans="1:2" x14ac:dyDescent="0.25">
      <c r="A141" s="14" t="s">
        <v>424</v>
      </c>
      <c r="B141" s="48"/>
    </row>
    <row r="142" spans="1:2" x14ac:dyDescent="0.25">
      <c r="A142" s="14" t="s">
        <v>426</v>
      </c>
      <c r="B142" s="48"/>
    </row>
    <row r="143" spans="1:2" x14ac:dyDescent="0.25">
      <c r="A143" s="14" t="s">
        <v>427</v>
      </c>
      <c r="B143" s="48"/>
    </row>
    <row r="144" spans="1:2" x14ac:dyDescent="0.25">
      <c r="A144" s="14" t="s">
        <v>428</v>
      </c>
      <c r="B144" s="48"/>
    </row>
    <row r="145" spans="1:2" x14ac:dyDescent="0.25">
      <c r="A145" s="77" t="s">
        <v>431</v>
      </c>
      <c r="B145" s="97"/>
    </row>
    <row r="146" spans="1:2" x14ac:dyDescent="0.25">
      <c r="A146" s="14">
        <v>7523230</v>
      </c>
      <c r="B146" s="48"/>
    </row>
    <row r="147" spans="1:2" x14ac:dyDescent="0.25">
      <c r="A147" s="14" t="s">
        <v>433</v>
      </c>
      <c r="B147" s="48"/>
    </row>
    <row r="148" spans="1:2" x14ac:dyDescent="0.25">
      <c r="A148" s="14" t="s">
        <v>437</v>
      </c>
      <c r="B148" s="48"/>
    </row>
    <row r="149" spans="1:2" x14ac:dyDescent="0.25">
      <c r="A149" s="14" t="s">
        <v>438</v>
      </c>
      <c r="B149" s="48"/>
    </row>
    <row r="150" spans="1:2" x14ac:dyDescent="0.25">
      <c r="A150" s="14" t="s">
        <v>442</v>
      </c>
      <c r="B150" s="48"/>
    </row>
    <row r="151" spans="1:2" x14ac:dyDescent="0.25">
      <c r="A151" s="14" t="s">
        <v>444</v>
      </c>
      <c r="B151" s="48"/>
    </row>
    <row r="152" spans="1:2" x14ac:dyDescent="0.25">
      <c r="A152" s="14" t="s">
        <v>447</v>
      </c>
      <c r="B152" s="48"/>
    </row>
    <row r="153" spans="1:2" x14ac:dyDescent="0.25">
      <c r="A153" s="14" t="s">
        <v>450</v>
      </c>
      <c r="B153" s="48"/>
    </row>
    <row r="154" spans="1:2" x14ac:dyDescent="0.25">
      <c r="A154" s="14" t="s">
        <v>451</v>
      </c>
      <c r="B154" s="48"/>
    </row>
    <row r="155" spans="1:2" x14ac:dyDescent="0.25">
      <c r="A155" s="107">
        <v>7523586</v>
      </c>
      <c r="B155" s="48"/>
    </row>
    <row r="156" spans="1:2" x14ac:dyDescent="0.25">
      <c r="A156" s="107">
        <v>7528092</v>
      </c>
      <c r="B156" s="48"/>
    </row>
    <row r="157" spans="1:2" x14ac:dyDescent="0.25">
      <c r="A157" s="14">
        <v>7534205</v>
      </c>
      <c r="B157" s="17"/>
    </row>
    <row r="158" spans="1:2" x14ac:dyDescent="0.25">
      <c r="A158" s="14" t="s">
        <v>461</v>
      </c>
      <c r="B158" s="48"/>
    </row>
    <row r="159" spans="1:2" x14ac:dyDescent="0.25">
      <c r="A159" s="14" t="s">
        <v>466</v>
      </c>
      <c r="B159" s="48"/>
    </row>
    <row r="160" spans="1:2" x14ac:dyDescent="0.25">
      <c r="A160" s="14" t="s">
        <v>472</v>
      </c>
      <c r="B160" s="48"/>
    </row>
    <row r="161" spans="1:2" x14ac:dyDescent="0.25">
      <c r="A161" s="14" t="s">
        <v>475</v>
      </c>
      <c r="B161" s="48"/>
    </row>
    <row r="162" spans="1:2" x14ac:dyDescent="0.25">
      <c r="A162" s="14" t="s">
        <v>476</v>
      </c>
      <c r="B162" s="48"/>
    </row>
    <row r="163" spans="1:2" x14ac:dyDescent="0.25">
      <c r="A163" s="14" t="s">
        <v>477</v>
      </c>
      <c r="B163" s="48"/>
    </row>
    <row r="164" spans="1:2" x14ac:dyDescent="0.25">
      <c r="A164" s="14" t="s">
        <v>483</v>
      </c>
      <c r="B164" s="48"/>
    </row>
    <row r="165" spans="1:2" x14ac:dyDescent="0.25">
      <c r="A165" s="14" t="s">
        <v>484</v>
      </c>
      <c r="B165" s="17"/>
    </row>
    <row r="166" spans="1:2" x14ac:dyDescent="0.25">
      <c r="A166" s="14" t="s">
        <v>485</v>
      </c>
      <c r="B166" s="17"/>
    </row>
    <row r="167" spans="1:2" x14ac:dyDescent="0.25">
      <c r="A167" s="14" t="s">
        <v>488</v>
      </c>
      <c r="B167" s="17"/>
    </row>
    <row r="168" spans="1:2" x14ac:dyDescent="0.25">
      <c r="A168" s="14" t="s">
        <v>492</v>
      </c>
      <c r="B168" s="48"/>
    </row>
    <row r="169" spans="1:2" x14ac:dyDescent="0.25">
      <c r="A169" s="14" t="s">
        <v>496</v>
      </c>
      <c r="B169" s="48"/>
    </row>
    <row r="170" spans="1:2" x14ac:dyDescent="0.25">
      <c r="A170" s="14" t="s">
        <v>500</v>
      </c>
      <c r="B170" s="48"/>
    </row>
    <row r="171" spans="1:2" x14ac:dyDescent="0.25">
      <c r="A171" s="14" t="s">
        <v>502</v>
      </c>
      <c r="B171" s="48"/>
    </row>
    <row r="172" spans="1:2" x14ac:dyDescent="0.25">
      <c r="A172" s="14" t="s">
        <v>503</v>
      </c>
      <c r="B172" s="17"/>
    </row>
    <row r="173" spans="1:2" x14ac:dyDescent="0.25">
      <c r="A173" s="14" t="s">
        <v>505</v>
      </c>
      <c r="B173" s="48"/>
    </row>
    <row r="174" spans="1:2" x14ac:dyDescent="0.25">
      <c r="A174" s="14" t="s">
        <v>506</v>
      </c>
      <c r="B174" s="48"/>
    </row>
    <row r="175" spans="1:2" x14ac:dyDescent="0.25">
      <c r="A175" s="14" t="s">
        <v>508</v>
      </c>
      <c r="B175" s="17"/>
    </row>
    <row r="176" spans="1:2" x14ac:dyDescent="0.25">
      <c r="A176" s="14" t="s">
        <v>509</v>
      </c>
      <c r="B176" s="48"/>
    </row>
    <row r="177" spans="1:2" x14ac:dyDescent="0.25">
      <c r="A177" s="14" t="s">
        <v>514</v>
      </c>
      <c r="B177" s="48"/>
    </row>
    <row r="178" spans="1:2" x14ac:dyDescent="0.25">
      <c r="A178" s="14" t="s">
        <v>517</v>
      </c>
      <c r="B178" s="48"/>
    </row>
    <row r="179" spans="1:2" x14ac:dyDescent="0.25">
      <c r="A179" s="14" t="s">
        <v>519</v>
      </c>
      <c r="B179" s="48"/>
    </row>
    <row r="180" spans="1:2" x14ac:dyDescent="0.25">
      <c r="A180" s="14" t="s">
        <v>521</v>
      </c>
      <c r="B180" s="17"/>
    </row>
    <row r="181" spans="1:2" x14ac:dyDescent="0.25">
      <c r="A181" s="14" t="s">
        <v>522</v>
      </c>
      <c r="B181" s="48"/>
    </row>
    <row r="182" spans="1:2" x14ac:dyDescent="0.25">
      <c r="A182" s="14" t="s">
        <v>523</v>
      </c>
      <c r="B182" s="48"/>
    </row>
    <row r="183" spans="1:2" x14ac:dyDescent="0.25">
      <c r="A183" s="14" t="s">
        <v>526</v>
      </c>
      <c r="B183" s="48"/>
    </row>
    <row r="184" spans="1:2" x14ac:dyDescent="0.25">
      <c r="A184" s="14" t="s">
        <v>527</v>
      </c>
      <c r="B184" s="17"/>
    </row>
    <row r="185" spans="1:2" x14ac:dyDescent="0.25">
      <c r="A185" s="14" t="s">
        <v>528</v>
      </c>
      <c r="B185" s="48"/>
    </row>
    <row r="186" spans="1:2" x14ac:dyDescent="0.25">
      <c r="A186" s="14" t="s">
        <v>530</v>
      </c>
      <c r="B186" s="48"/>
    </row>
    <row r="187" spans="1:2" x14ac:dyDescent="0.25">
      <c r="A187" s="14" t="s">
        <v>533</v>
      </c>
      <c r="B187" s="48"/>
    </row>
    <row r="188" spans="1:2" x14ac:dyDescent="0.25">
      <c r="A188" s="14" t="s">
        <v>537</v>
      </c>
      <c r="B188" s="48"/>
    </row>
    <row r="189" spans="1:2" x14ac:dyDescent="0.25">
      <c r="A189" s="14" t="s">
        <v>540</v>
      </c>
      <c r="B189" s="48"/>
    </row>
    <row r="190" spans="1:2" x14ac:dyDescent="0.25">
      <c r="A190" s="14" t="s">
        <v>544</v>
      </c>
      <c r="B190" s="48"/>
    </row>
    <row r="191" spans="1:2" x14ac:dyDescent="0.25">
      <c r="A191" s="14" t="s">
        <v>545</v>
      </c>
      <c r="B191" s="48"/>
    </row>
    <row r="192" spans="1:2" x14ac:dyDescent="0.25">
      <c r="A192" s="14" t="s">
        <v>548</v>
      </c>
      <c r="B192" s="48"/>
    </row>
    <row r="193" spans="1:2" x14ac:dyDescent="0.25">
      <c r="A193" s="14" t="s">
        <v>550</v>
      </c>
      <c r="B193" s="48"/>
    </row>
    <row r="194" spans="1:2" x14ac:dyDescent="0.25">
      <c r="A194" s="14" t="s">
        <v>554</v>
      </c>
      <c r="B194" s="48"/>
    </row>
    <row r="195" spans="1:2" x14ac:dyDescent="0.25">
      <c r="A195" s="14" t="s">
        <v>555</v>
      </c>
      <c r="B195" s="48"/>
    </row>
    <row r="196" spans="1:2" x14ac:dyDescent="0.25">
      <c r="A196" s="14" t="s">
        <v>558</v>
      </c>
      <c r="B196" s="17"/>
    </row>
    <row r="197" spans="1:2" x14ac:dyDescent="0.25">
      <c r="A197" s="14">
        <v>7534087</v>
      </c>
      <c r="B197" s="17"/>
    </row>
    <row r="198" spans="1:2" x14ac:dyDescent="0.25">
      <c r="A198" s="14" t="s">
        <v>566</v>
      </c>
      <c r="B198" s="17"/>
    </row>
    <row r="199" spans="1:2" x14ac:dyDescent="0.25">
      <c r="A199" s="14" t="s">
        <v>573</v>
      </c>
      <c r="B199" s="17"/>
    </row>
    <row r="200" spans="1:2" x14ac:dyDescent="0.25">
      <c r="A200" s="14" t="s">
        <v>576</v>
      </c>
      <c r="B200" s="17"/>
    </row>
    <row r="201" spans="1:2" x14ac:dyDescent="0.25">
      <c r="A201" s="14" t="s">
        <v>579</v>
      </c>
      <c r="B201" s="17"/>
    </row>
    <row r="202" spans="1:2" x14ac:dyDescent="0.25">
      <c r="A202" s="14" t="s">
        <v>584</v>
      </c>
      <c r="B202" s="48"/>
    </row>
    <row r="203" spans="1:2" x14ac:dyDescent="0.25">
      <c r="A203" s="14" t="s">
        <v>586</v>
      </c>
      <c r="B203" s="48"/>
    </row>
    <row r="204" spans="1:2" x14ac:dyDescent="0.25">
      <c r="A204" s="14" t="s">
        <v>591</v>
      </c>
      <c r="B204" s="48"/>
    </row>
    <row r="205" spans="1:2" x14ac:dyDescent="0.25">
      <c r="A205" s="14" t="s">
        <v>594</v>
      </c>
      <c r="B205" s="48"/>
    </row>
    <row r="206" spans="1:2" x14ac:dyDescent="0.25">
      <c r="A206" s="14" t="s">
        <v>596</v>
      </c>
      <c r="B206" s="48"/>
    </row>
    <row r="207" spans="1:2" x14ac:dyDescent="0.25">
      <c r="A207" s="14" t="s">
        <v>599</v>
      </c>
      <c r="B207" s="48"/>
    </row>
    <row r="208" spans="1:2" x14ac:dyDescent="0.25">
      <c r="A208" s="14" t="s">
        <v>607</v>
      </c>
      <c r="B208" s="48"/>
    </row>
    <row r="209" spans="1:2" x14ac:dyDescent="0.25">
      <c r="A209" s="14" t="s">
        <v>611</v>
      </c>
      <c r="B209" s="48"/>
    </row>
    <row r="210" spans="1:2" x14ac:dyDescent="0.25">
      <c r="A210" s="14" t="s">
        <v>612</v>
      </c>
      <c r="B210" s="48"/>
    </row>
    <row r="211" spans="1:2" x14ac:dyDescent="0.25">
      <c r="A211" s="14" t="s">
        <v>614</v>
      </c>
      <c r="B211" s="48"/>
    </row>
    <row r="212" spans="1:2" x14ac:dyDescent="0.25">
      <c r="A212" s="14" t="s">
        <v>617</v>
      </c>
      <c r="B212" s="48"/>
    </row>
    <row r="213" spans="1:2" x14ac:dyDescent="0.25">
      <c r="A213" s="14" t="s">
        <v>618</v>
      </c>
      <c r="B213" s="48"/>
    </row>
    <row r="214" spans="1:2" x14ac:dyDescent="0.25">
      <c r="A214" s="14" t="s">
        <v>619</v>
      </c>
      <c r="B214" s="48"/>
    </row>
    <row r="215" spans="1:2" x14ac:dyDescent="0.25">
      <c r="A215" s="14" t="s">
        <v>620</v>
      </c>
      <c r="B215" s="48"/>
    </row>
    <row r="216" spans="1:2" x14ac:dyDescent="0.25">
      <c r="A216" s="1" t="s">
        <v>621</v>
      </c>
      <c r="B216" s="48"/>
    </row>
    <row r="217" spans="1:2" x14ac:dyDescent="0.25">
      <c r="A217" s="14" t="s">
        <v>622</v>
      </c>
      <c r="B217" s="48"/>
    </row>
    <row r="218" spans="1:2" x14ac:dyDescent="0.25">
      <c r="A218" s="14" t="s">
        <v>624</v>
      </c>
      <c r="B218" s="48"/>
    </row>
    <row r="219" spans="1:2" x14ac:dyDescent="0.25">
      <c r="A219" s="14" t="s">
        <v>626</v>
      </c>
      <c r="B219" s="17"/>
    </row>
    <row r="220" spans="1:2" x14ac:dyDescent="0.25">
      <c r="A220" s="14" t="s">
        <v>628</v>
      </c>
      <c r="B220" s="48"/>
    </row>
    <row r="221" spans="1:2" x14ac:dyDescent="0.25">
      <c r="A221" s="14" t="s">
        <v>631</v>
      </c>
      <c r="B221" s="48"/>
    </row>
    <row r="222" spans="1:2" x14ac:dyDescent="0.25">
      <c r="A222" s="14" t="s">
        <v>635</v>
      </c>
      <c r="B222" s="48"/>
    </row>
    <row r="223" spans="1:2" x14ac:dyDescent="0.25">
      <c r="A223" s="14" t="s">
        <v>636</v>
      </c>
      <c r="B223" s="48"/>
    </row>
    <row r="224" spans="1:2" x14ac:dyDescent="0.25">
      <c r="A224" s="14" t="s">
        <v>639</v>
      </c>
      <c r="B224" s="48"/>
    </row>
    <row r="225" spans="1:2" x14ac:dyDescent="0.25">
      <c r="A225" s="14" t="s">
        <v>640</v>
      </c>
      <c r="B225" s="48"/>
    </row>
    <row r="226" spans="1:2" x14ac:dyDescent="0.25">
      <c r="A226" s="14" t="s">
        <v>641</v>
      </c>
      <c r="B226" s="48"/>
    </row>
    <row r="227" spans="1:2" x14ac:dyDescent="0.25">
      <c r="A227" s="14" t="s">
        <v>643</v>
      </c>
      <c r="B227" s="48"/>
    </row>
    <row r="228" spans="1:2" x14ac:dyDescent="0.25">
      <c r="A228" s="14" t="s">
        <v>644</v>
      </c>
      <c r="B228" s="48"/>
    </row>
    <row r="229" spans="1:2" x14ac:dyDescent="0.25">
      <c r="A229" s="14" t="s">
        <v>647</v>
      </c>
      <c r="B229" s="48"/>
    </row>
    <row r="230" spans="1:2" x14ac:dyDescent="0.25">
      <c r="A230" s="14" t="s">
        <v>649</v>
      </c>
      <c r="B230" s="48"/>
    </row>
    <row r="231" spans="1:2" x14ac:dyDescent="0.25">
      <c r="A231" s="14" t="s">
        <v>651</v>
      </c>
      <c r="B231" s="48"/>
    </row>
    <row r="232" spans="1:2" x14ac:dyDescent="0.25">
      <c r="A232" s="14" t="s">
        <v>653</v>
      </c>
      <c r="B232" s="48"/>
    </row>
    <row r="233" spans="1:2" x14ac:dyDescent="0.25">
      <c r="A233" s="14" t="s">
        <v>654</v>
      </c>
      <c r="B233" s="48"/>
    </row>
    <row r="234" spans="1:2" x14ac:dyDescent="0.25">
      <c r="A234" s="14" t="s">
        <v>656</v>
      </c>
      <c r="B234" s="48"/>
    </row>
    <row r="235" spans="1:2" x14ac:dyDescent="0.25">
      <c r="A235" s="14" t="s">
        <v>657</v>
      </c>
      <c r="B235" s="48"/>
    </row>
    <row r="236" spans="1:2" x14ac:dyDescent="0.25">
      <c r="A236" s="14" t="s">
        <v>659</v>
      </c>
      <c r="B236" s="48"/>
    </row>
    <row r="237" spans="1:2" x14ac:dyDescent="0.25">
      <c r="A237" s="14" t="s">
        <v>662</v>
      </c>
      <c r="B237" s="48"/>
    </row>
    <row r="238" spans="1:2" x14ac:dyDescent="0.25">
      <c r="A238" s="14" t="s">
        <v>664</v>
      </c>
      <c r="B238" s="48"/>
    </row>
    <row r="239" spans="1:2" x14ac:dyDescent="0.25">
      <c r="A239" s="14" t="s">
        <v>665</v>
      </c>
      <c r="B239" s="17"/>
    </row>
    <row r="240" spans="1:2" x14ac:dyDescent="0.25">
      <c r="A240" s="14" t="s">
        <v>666</v>
      </c>
      <c r="B240" s="48"/>
    </row>
    <row r="241" spans="1:2" x14ac:dyDescent="0.25">
      <c r="A241" s="14" t="s">
        <v>667</v>
      </c>
      <c r="B241" s="17"/>
    </row>
    <row r="242" spans="1:2" x14ac:dyDescent="0.25">
      <c r="A242" s="14" t="s">
        <v>668</v>
      </c>
      <c r="B242" s="48"/>
    </row>
    <row r="243" spans="1:2" x14ac:dyDescent="0.25">
      <c r="A243" s="14" t="s">
        <v>669</v>
      </c>
      <c r="B243" s="17"/>
    </row>
    <row r="244" spans="1:2" x14ac:dyDescent="0.25">
      <c r="A244" s="14" t="s">
        <v>670</v>
      </c>
      <c r="B244" s="48"/>
    </row>
    <row r="245" spans="1:2" x14ac:dyDescent="0.25">
      <c r="A245" s="14" t="s">
        <v>671</v>
      </c>
      <c r="B245" s="48"/>
    </row>
    <row r="246" spans="1:2" x14ac:dyDescent="0.25">
      <c r="A246" s="14" t="s">
        <v>672</v>
      </c>
      <c r="B246" s="17"/>
    </row>
    <row r="247" spans="1:2" x14ac:dyDescent="0.25">
      <c r="A247" s="14" t="s">
        <v>674</v>
      </c>
      <c r="B247" s="17"/>
    </row>
    <row r="248" spans="1:2" x14ac:dyDescent="0.25">
      <c r="A248" s="14" t="s">
        <v>677</v>
      </c>
      <c r="B248" s="17"/>
    </row>
    <row r="249" spans="1:2" x14ac:dyDescent="0.25">
      <c r="A249" s="14" t="s">
        <v>678</v>
      </c>
      <c r="B249" s="48"/>
    </row>
    <row r="250" spans="1:2" x14ac:dyDescent="0.25">
      <c r="A250" s="14" t="s">
        <v>681</v>
      </c>
      <c r="B250" s="48"/>
    </row>
    <row r="251" spans="1:2" x14ac:dyDescent="0.25">
      <c r="A251" s="14" t="s">
        <v>684</v>
      </c>
      <c r="B251" s="48"/>
    </row>
    <row r="252" spans="1:2" x14ac:dyDescent="0.25">
      <c r="A252" s="14" t="s">
        <v>687</v>
      </c>
      <c r="B252" s="17"/>
    </row>
    <row r="253" spans="1:2" x14ac:dyDescent="0.25">
      <c r="A253" s="14" t="s">
        <v>689</v>
      </c>
      <c r="B253" s="48"/>
    </row>
    <row r="254" spans="1:2" x14ac:dyDescent="0.25">
      <c r="A254" s="14" t="s">
        <v>691</v>
      </c>
      <c r="B254" s="17"/>
    </row>
    <row r="255" spans="1:2" x14ac:dyDescent="0.25">
      <c r="A255" s="14" t="s">
        <v>693</v>
      </c>
      <c r="B255" s="48"/>
    </row>
    <row r="256" spans="1:2" x14ac:dyDescent="0.25">
      <c r="A256" s="14" t="s">
        <v>696</v>
      </c>
      <c r="B256" s="48"/>
    </row>
    <row r="257" spans="1:2" x14ac:dyDescent="0.25">
      <c r="A257" s="14" t="s">
        <v>698</v>
      </c>
      <c r="B257" s="17"/>
    </row>
    <row r="258" spans="1:2" x14ac:dyDescent="0.25">
      <c r="A258" s="14" t="s">
        <v>700</v>
      </c>
      <c r="B258" s="17"/>
    </row>
    <row r="259" spans="1:2" x14ac:dyDescent="0.25">
      <c r="A259" s="14" t="s">
        <v>701</v>
      </c>
      <c r="B259" s="17"/>
    </row>
    <row r="260" spans="1:2" x14ac:dyDescent="0.25">
      <c r="A260" s="14" t="s">
        <v>702</v>
      </c>
      <c r="B260" s="17"/>
    </row>
    <row r="261" spans="1:2" x14ac:dyDescent="0.25">
      <c r="A261" s="14" t="s">
        <v>704</v>
      </c>
      <c r="B261" s="48"/>
    </row>
    <row r="262" spans="1:2" x14ac:dyDescent="0.25">
      <c r="A262" s="14" t="s">
        <v>707</v>
      </c>
      <c r="B262" s="48"/>
    </row>
    <row r="263" spans="1:2" x14ac:dyDescent="0.25">
      <c r="A263" s="14" t="s">
        <v>708</v>
      </c>
      <c r="B263" s="17"/>
    </row>
    <row r="264" spans="1:2" x14ac:dyDescent="0.25">
      <c r="A264" s="14" t="s">
        <v>709</v>
      </c>
      <c r="B264" s="17"/>
    </row>
    <row r="265" spans="1:2" x14ac:dyDescent="0.25">
      <c r="A265" s="14" t="s">
        <v>712</v>
      </c>
      <c r="B265" s="48"/>
    </row>
    <row r="266" spans="1:2" x14ac:dyDescent="0.25">
      <c r="A266" s="127" t="s">
        <v>714</v>
      </c>
      <c r="B266" s="129"/>
    </row>
    <row r="267" spans="1:2" x14ac:dyDescent="0.25">
      <c r="A267" s="14" t="s">
        <v>718</v>
      </c>
      <c r="B267" s="48"/>
    </row>
    <row r="268" spans="1:2" x14ac:dyDescent="0.25">
      <c r="A268" s="14" t="s">
        <v>720</v>
      </c>
      <c r="B268" s="48"/>
    </row>
    <row r="269" spans="1:2" x14ac:dyDescent="0.25">
      <c r="A269" s="14" t="s">
        <v>722</v>
      </c>
      <c r="B269" s="48"/>
    </row>
    <row r="270" spans="1:2" x14ac:dyDescent="0.25">
      <c r="A270" s="14" t="s">
        <v>723</v>
      </c>
      <c r="B270" s="48"/>
    </row>
    <row r="271" spans="1:2" x14ac:dyDescent="0.25">
      <c r="A271" s="14" t="s">
        <v>726</v>
      </c>
      <c r="B271" s="48"/>
    </row>
    <row r="272" spans="1:2" x14ac:dyDescent="0.25">
      <c r="A272" s="14" t="s">
        <v>731</v>
      </c>
      <c r="B272" s="48"/>
    </row>
    <row r="273" spans="1:2" x14ac:dyDescent="0.25">
      <c r="A273" s="14" t="s">
        <v>735</v>
      </c>
      <c r="B273" s="48"/>
    </row>
    <row r="274" spans="1:2" x14ac:dyDescent="0.25">
      <c r="A274" s="14" t="s">
        <v>737</v>
      </c>
      <c r="B274" s="48"/>
    </row>
    <row r="275" spans="1:2" x14ac:dyDescent="0.25">
      <c r="A275" s="14" t="s">
        <v>738</v>
      </c>
      <c r="B275" s="48"/>
    </row>
    <row r="276" spans="1:2" x14ac:dyDescent="0.25">
      <c r="A276" s="14" t="s">
        <v>739</v>
      </c>
      <c r="B276" s="48"/>
    </row>
    <row r="277" spans="1:2" x14ac:dyDescent="0.25">
      <c r="A277" s="14" t="s">
        <v>741</v>
      </c>
      <c r="B277" s="48"/>
    </row>
    <row r="278" spans="1:2" x14ac:dyDescent="0.25">
      <c r="A278" s="14" t="s">
        <v>742</v>
      </c>
      <c r="B278" s="48"/>
    </row>
    <row r="279" spans="1:2" x14ac:dyDescent="0.25">
      <c r="A279" s="14" t="s">
        <v>746</v>
      </c>
      <c r="B279" s="48"/>
    </row>
    <row r="280" spans="1:2" x14ac:dyDescent="0.25">
      <c r="A280" s="14" t="s">
        <v>748</v>
      </c>
      <c r="B280" s="48"/>
    </row>
    <row r="281" spans="1:2" x14ac:dyDescent="0.25">
      <c r="A281" s="14" t="s">
        <v>750</v>
      </c>
      <c r="B281" s="48"/>
    </row>
    <row r="282" spans="1:2" x14ac:dyDescent="0.25">
      <c r="A282" s="14" t="s">
        <v>753</v>
      </c>
      <c r="B282" s="48"/>
    </row>
    <row r="283" spans="1:2" x14ac:dyDescent="0.25">
      <c r="A283" s="14" t="s">
        <v>755</v>
      </c>
      <c r="B283" s="48"/>
    </row>
    <row r="284" spans="1:2" x14ac:dyDescent="0.25">
      <c r="A284" s="14" t="s">
        <v>757</v>
      </c>
      <c r="B284" s="48"/>
    </row>
    <row r="285" spans="1:2" x14ac:dyDescent="0.25">
      <c r="A285" s="14" t="s">
        <v>758</v>
      </c>
      <c r="B285" s="48"/>
    </row>
    <row r="286" spans="1:2" x14ac:dyDescent="0.25">
      <c r="A286" s="14">
        <v>7523753</v>
      </c>
      <c r="B286" s="48"/>
    </row>
    <row r="287" spans="1:2" x14ac:dyDescent="0.25">
      <c r="A287" s="14">
        <v>7524376</v>
      </c>
      <c r="B287" s="48"/>
    </row>
    <row r="288" spans="1:2" x14ac:dyDescent="0.25">
      <c r="A288" s="14" t="s">
        <v>765</v>
      </c>
      <c r="B288" s="48"/>
    </row>
    <row r="289" spans="1:2" x14ac:dyDescent="0.25">
      <c r="A289" s="14" t="s">
        <v>767</v>
      </c>
      <c r="B289" s="17"/>
    </row>
    <row r="290" spans="1:2" x14ac:dyDescent="0.25">
      <c r="A290" s="14" t="s">
        <v>769</v>
      </c>
      <c r="B290" s="17"/>
    </row>
    <row r="291" spans="1:2" x14ac:dyDescent="0.25">
      <c r="A291" s="14" t="s">
        <v>770</v>
      </c>
      <c r="B291" s="48"/>
    </row>
    <row r="292" spans="1:2" x14ac:dyDescent="0.25">
      <c r="A292" s="14" t="s">
        <v>772</v>
      </c>
      <c r="B292" s="48"/>
    </row>
    <row r="293" spans="1:2" x14ac:dyDescent="0.25">
      <c r="A293" s="14" t="s">
        <v>777</v>
      </c>
      <c r="B293" s="48"/>
    </row>
    <row r="294" spans="1:2" x14ac:dyDescent="0.25">
      <c r="A294" s="14" t="s">
        <v>781</v>
      </c>
      <c r="B294" s="48"/>
    </row>
    <row r="295" spans="1:2" x14ac:dyDescent="0.25">
      <c r="A295" s="14" t="s">
        <v>783</v>
      </c>
      <c r="B295" s="48"/>
    </row>
    <row r="296" spans="1:2" x14ac:dyDescent="0.25">
      <c r="A296" s="14" t="s">
        <v>785</v>
      </c>
      <c r="B296" s="17"/>
    </row>
    <row r="297" spans="1:2" x14ac:dyDescent="0.25">
      <c r="A297" s="14" t="s">
        <v>788</v>
      </c>
      <c r="B297" s="48"/>
    </row>
    <row r="298" spans="1:2" x14ac:dyDescent="0.25">
      <c r="A298" s="14" t="s">
        <v>790</v>
      </c>
      <c r="B298" s="48"/>
    </row>
    <row r="299" spans="1:2" x14ac:dyDescent="0.25">
      <c r="A299" s="14" t="s">
        <v>791</v>
      </c>
      <c r="B299" s="48"/>
    </row>
    <row r="300" spans="1:2" x14ac:dyDescent="0.25">
      <c r="A300" s="14" t="s">
        <v>793</v>
      </c>
      <c r="B300" s="48"/>
    </row>
    <row r="301" spans="1:2" x14ac:dyDescent="0.25">
      <c r="A301" s="14" t="s">
        <v>795</v>
      </c>
      <c r="B301" s="48"/>
    </row>
    <row r="302" spans="1:2" x14ac:dyDescent="0.25">
      <c r="A302" s="14" t="s">
        <v>796</v>
      </c>
      <c r="B302" s="48"/>
    </row>
    <row r="303" spans="1:2" x14ac:dyDescent="0.25">
      <c r="A303" s="14" t="s">
        <v>797</v>
      </c>
      <c r="B303" s="48"/>
    </row>
    <row r="304" spans="1:2" x14ac:dyDescent="0.25">
      <c r="A304" s="14" t="s">
        <v>801</v>
      </c>
      <c r="B304" s="48"/>
    </row>
    <row r="305" spans="1:2" x14ac:dyDescent="0.25">
      <c r="A305" s="14">
        <v>7502502</v>
      </c>
      <c r="B305" s="48"/>
    </row>
    <row r="306" spans="1:2" x14ac:dyDescent="0.25">
      <c r="A306" s="14" t="s">
        <v>804</v>
      </c>
      <c r="B306" s="48"/>
    </row>
    <row r="307" spans="1:2" x14ac:dyDescent="0.25">
      <c r="A307" s="14" t="s">
        <v>806</v>
      </c>
      <c r="B307" s="48"/>
    </row>
    <row r="308" spans="1:2" x14ac:dyDescent="0.25">
      <c r="A308" s="14" t="s">
        <v>808</v>
      </c>
      <c r="B308" s="17"/>
    </row>
    <row r="309" spans="1:2" x14ac:dyDescent="0.25">
      <c r="A309" s="14" t="s">
        <v>810</v>
      </c>
      <c r="B309" s="17"/>
    </row>
    <row r="310" spans="1:2" x14ac:dyDescent="0.25">
      <c r="A310" s="153" t="s">
        <v>811</v>
      </c>
      <c r="B310" s="155">
        <v>89</v>
      </c>
    </row>
    <row r="311" spans="1:2" x14ac:dyDescent="0.25">
      <c r="A311" s="153" t="s">
        <v>816</v>
      </c>
      <c r="B311" s="109" t="s">
        <v>817</v>
      </c>
    </row>
    <row r="312" spans="1:2" x14ac:dyDescent="0.25">
      <c r="A312" s="153" t="s">
        <v>822</v>
      </c>
      <c r="B312" s="154"/>
    </row>
    <row r="313" spans="1:2" x14ac:dyDescent="0.25">
      <c r="A313" s="153" t="s">
        <v>824</v>
      </c>
      <c r="B313" s="52"/>
    </row>
    <row r="314" spans="1:2" x14ac:dyDescent="0.25">
      <c r="A314" s="157" t="s">
        <v>826</v>
      </c>
      <c r="B314" s="25"/>
    </row>
    <row r="315" spans="1:2" x14ac:dyDescent="0.25">
      <c r="A315" s="157" t="s">
        <v>828</v>
      </c>
      <c r="B315" s="159"/>
    </row>
    <row r="316" spans="1:2" x14ac:dyDescent="0.25">
      <c r="A316" s="157" t="s">
        <v>830</v>
      </c>
      <c r="B316" s="159"/>
    </row>
    <row r="317" spans="1:2" x14ac:dyDescent="0.25">
      <c r="A317" s="157" t="s">
        <v>832</v>
      </c>
      <c r="B317" s="26"/>
    </row>
    <row r="318" spans="1:2" x14ac:dyDescent="0.25">
      <c r="A318" s="157" t="s">
        <v>835</v>
      </c>
      <c r="B318" s="26"/>
    </row>
    <row r="319" spans="1:2" x14ac:dyDescent="0.25">
      <c r="A319" s="157" t="s">
        <v>837</v>
      </c>
      <c r="B319" s="25"/>
    </row>
    <row r="320" spans="1:2" x14ac:dyDescent="0.25">
      <c r="A320" s="157" t="s">
        <v>842</v>
      </c>
      <c r="B320" s="26"/>
    </row>
    <row r="321" spans="1:2" x14ac:dyDescent="0.25">
      <c r="A321" s="157" t="s">
        <v>843</v>
      </c>
      <c r="B321" s="26"/>
    </row>
    <row r="322" spans="1:2" x14ac:dyDescent="0.25">
      <c r="A322" s="157" t="s">
        <v>846</v>
      </c>
      <c r="B322" s="25"/>
    </row>
    <row r="323" spans="1:2" x14ac:dyDescent="0.25">
      <c r="A323" s="157" t="s">
        <v>849</v>
      </c>
      <c r="B323" s="26">
        <v>93</v>
      </c>
    </row>
    <row r="324" spans="1:2" x14ac:dyDescent="0.25">
      <c r="A324" s="157" t="s">
        <v>855</v>
      </c>
      <c r="B324" s="26"/>
    </row>
    <row r="325" spans="1:2" x14ac:dyDescent="0.25">
      <c r="A325" s="157" t="s">
        <v>857</v>
      </c>
      <c r="B325" s="26"/>
    </row>
    <row r="326" spans="1:2" x14ac:dyDescent="0.25">
      <c r="A326" s="161" t="s">
        <v>858</v>
      </c>
      <c r="B326" s="26"/>
    </row>
    <row r="327" spans="1:2" x14ac:dyDescent="0.25">
      <c r="A327" s="157" t="s">
        <v>860</v>
      </c>
      <c r="B327" s="26"/>
    </row>
    <row r="328" spans="1:2" x14ac:dyDescent="0.25">
      <c r="A328" s="157" t="s">
        <v>862</v>
      </c>
      <c r="B328" s="26"/>
    </row>
    <row r="329" spans="1:2" x14ac:dyDescent="0.25">
      <c r="A329" s="157" t="s">
        <v>864</v>
      </c>
      <c r="B329" s="26"/>
    </row>
    <row r="330" spans="1:2" x14ac:dyDescent="0.25">
      <c r="A330" s="157" t="s">
        <v>865</v>
      </c>
      <c r="B330" s="25"/>
    </row>
    <row r="331" spans="1:2" x14ac:dyDescent="0.25">
      <c r="A331" s="157" t="s">
        <v>868</v>
      </c>
      <c r="B331" s="25"/>
    </row>
    <row r="332" spans="1:2" x14ac:dyDescent="0.25">
      <c r="A332" s="157" t="s">
        <v>870</v>
      </c>
      <c r="B332" s="25"/>
    </row>
    <row r="333" spans="1:2" x14ac:dyDescent="0.25">
      <c r="A333" s="157" t="s">
        <v>871</v>
      </c>
      <c r="B333" s="25"/>
    </row>
    <row r="334" spans="1:2" x14ac:dyDescent="0.25">
      <c r="A334" s="157" t="s">
        <v>876</v>
      </c>
      <c r="B334" s="25"/>
    </row>
    <row r="335" spans="1:2" x14ac:dyDescent="0.25">
      <c r="A335" s="157" t="s">
        <v>877</v>
      </c>
      <c r="B335" s="26"/>
    </row>
    <row r="336" spans="1:2" x14ac:dyDescent="0.25">
      <c r="A336" s="157" t="s">
        <v>878</v>
      </c>
      <c r="B336" s="159"/>
    </row>
    <row r="337" spans="1:2" x14ac:dyDescent="0.25">
      <c r="A337" s="157" t="s">
        <v>879</v>
      </c>
      <c r="B337" s="162"/>
    </row>
    <row r="338" spans="1:2" x14ac:dyDescent="0.25">
      <c r="A338" s="157" t="s">
        <v>880</v>
      </c>
      <c r="B338" s="159"/>
    </row>
    <row r="339" spans="1:2" x14ac:dyDescent="0.25">
      <c r="A339" s="157" t="s">
        <v>881</v>
      </c>
      <c r="B339" s="159"/>
    </row>
    <row r="340" spans="1:2" x14ac:dyDescent="0.25">
      <c r="A340" s="157" t="s">
        <v>882</v>
      </c>
      <c r="B340" s="159"/>
    </row>
    <row r="341" spans="1:2" x14ac:dyDescent="0.25">
      <c r="A341" s="157" t="s">
        <v>883</v>
      </c>
      <c r="B341" s="159">
        <v>97</v>
      </c>
    </row>
    <row r="342" spans="1:2" x14ac:dyDescent="0.25">
      <c r="A342" s="153" t="s">
        <v>886</v>
      </c>
      <c r="B342" s="155"/>
    </row>
    <row r="343" spans="1:2" x14ac:dyDescent="0.25">
      <c r="A343" s="157" t="s">
        <v>891</v>
      </c>
      <c r="B343" s="159" t="s">
        <v>893</v>
      </c>
    </row>
    <row r="344" spans="1:2" x14ac:dyDescent="0.25">
      <c r="A344" s="157" t="s">
        <v>895</v>
      </c>
      <c r="B344" s="159" t="s">
        <v>896</v>
      </c>
    </row>
    <row r="345" spans="1:2" x14ac:dyDescent="0.25">
      <c r="A345" s="153" t="s">
        <v>897</v>
      </c>
      <c r="B345" s="155" t="s">
        <v>898</v>
      </c>
    </row>
    <row r="346" spans="1:2" x14ac:dyDescent="0.25">
      <c r="A346" s="153" t="s">
        <v>902</v>
      </c>
      <c r="B346" s="155" t="s">
        <v>903</v>
      </c>
    </row>
    <row r="347" spans="1:2" x14ac:dyDescent="0.25">
      <c r="A347" s="153" t="s">
        <v>908</v>
      </c>
      <c r="B347" s="155"/>
    </row>
    <row r="348" spans="1:2" x14ac:dyDescent="0.25">
      <c r="A348" s="153" t="s">
        <v>912</v>
      </c>
      <c r="B348" s="155" t="s">
        <v>913</v>
      </c>
    </row>
    <row r="349" spans="1:2" x14ac:dyDescent="0.25">
      <c r="A349" s="153" t="s">
        <v>915</v>
      </c>
      <c r="B349" s="155" t="s">
        <v>916</v>
      </c>
    </row>
    <row r="350" spans="1:2" x14ac:dyDescent="0.25">
      <c r="A350" s="153">
        <v>7495751</v>
      </c>
      <c r="B350" s="155" t="s">
        <v>917</v>
      </c>
    </row>
    <row r="351" spans="1:2" x14ac:dyDescent="0.25">
      <c r="A351" s="153" t="s">
        <v>919</v>
      </c>
      <c r="B351" s="155" t="s">
        <v>920</v>
      </c>
    </row>
    <row r="352" spans="1:2" x14ac:dyDescent="0.25">
      <c r="A352" s="153" t="s">
        <v>924</v>
      </c>
      <c r="B352" s="109" t="s">
        <v>925</v>
      </c>
    </row>
    <row r="353" spans="1:2" x14ac:dyDescent="0.25">
      <c r="A353" s="153" t="s">
        <v>926</v>
      </c>
      <c r="B353" s="109" t="s">
        <v>927</v>
      </c>
    </row>
    <row r="354" spans="1:2" x14ac:dyDescent="0.25">
      <c r="A354" s="153" t="s">
        <v>929</v>
      </c>
      <c r="B354" s="109" t="s">
        <v>930</v>
      </c>
    </row>
    <row r="355" spans="1:2" x14ac:dyDescent="0.25">
      <c r="A355" s="153" t="s">
        <v>932</v>
      </c>
      <c r="B355" s="109" t="s">
        <v>933</v>
      </c>
    </row>
    <row r="356" spans="1:2" x14ac:dyDescent="0.25">
      <c r="A356" s="157" t="s">
        <v>935</v>
      </c>
      <c r="B356" s="26" t="s">
        <v>937</v>
      </c>
    </row>
    <row r="357" spans="1:2" x14ac:dyDescent="0.25">
      <c r="A357" s="157" t="s">
        <v>938</v>
      </c>
      <c r="B357" s="26" t="s">
        <v>939</v>
      </c>
    </row>
    <row r="358" spans="1:2" x14ac:dyDescent="0.25">
      <c r="A358" s="157" t="s">
        <v>940</v>
      </c>
      <c r="B358" s="26" t="s">
        <v>941</v>
      </c>
    </row>
    <row r="359" spans="1:2" x14ac:dyDescent="0.25">
      <c r="A359" s="157" t="s">
        <v>945</v>
      </c>
      <c r="B359" s="25"/>
    </row>
    <row r="360" spans="1:2" x14ac:dyDescent="0.25">
      <c r="A360" s="157" t="s">
        <v>948</v>
      </c>
      <c r="B360" s="26" t="s">
        <v>949</v>
      </c>
    </row>
    <row r="361" spans="1:2" x14ac:dyDescent="0.25">
      <c r="A361" s="157" t="s">
        <v>951</v>
      </c>
      <c r="B361" s="26" t="s">
        <v>952</v>
      </c>
    </row>
    <row r="362" spans="1:2" x14ac:dyDescent="0.25">
      <c r="A362" s="157" t="s">
        <v>953</v>
      </c>
      <c r="B362" s="26" t="s">
        <v>954</v>
      </c>
    </row>
    <row r="363" spans="1:2" x14ac:dyDescent="0.25">
      <c r="A363" s="157" t="s">
        <v>957</v>
      </c>
      <c r="B363" s="26" t="s">
        <v>958</v>
      </c>
    </row>
    <row r="364" spans="1:2" x14ac:dyDescent="0.25">
      <c r="A364" s="157" t="s">
        <v>959</v>
      </c>
      <c r="B364" s="25" t="s">
        <v>960</v>
      </c>
    </row>
    <row r="365" spans="1:2" x14ac:dyDescent="0.25">
      <c r="A365" s="157" t="s">
        <v>961</v>
      </c>
      <c r="B365" s="25" t="s">
        <v>962</v>
      </c>
    </row>
    <row r="366" spans="1:2" x14ac:dyDescent="0.25">
      <c r="A366" s="157" t="s">
        <v>963</v>
      </c>
      <c r="B366" s="26" t="s">
        <v>964</v>
      </c>
    </row>
    <row r="367" spans="1:2" x14ac:dyDescent="0.25">
      <c r="A367" s="157" t="s">
        <v>966</v>
      </c>
      <c r="B367" s="26" t="s">
        <v>967</v>
      </c>
    </row>
    <row r="368" spans="1:2" x14ac:dyDescent="0.25">
      <c r="A368" s="157" t="s">
        <v>969</v>
      </c>
      <c r="B368" s="26" t="s">
        <v>970</v>
      </c>
    </row>
    <row r="369" spans="1:2" x14ac:dyDescent="0.25">
      <c r="A369" s="157" t="s">
        <v>971</v>
      </c>
      <c r="B369" s="26" t="s">
        <v>972</v>
      </c>
    </row>
    <row r="370" spans="1:2" x14ac:dyDescent="0.25">
      <c r="A370" s="157" t="s">
        <v>973</v>
      </c>
      <c r="B370" s="26" t="s">
        <v>974</v>
      </c>
    </row>
    <row r="371" spans="1:2" x14ac:dyDescent="0.25">
      <c r="A371" s="157" t="s">
        <v>980</v>
      </c>
      <c r="B371" s="26" t="s">
        <v>981</v>
      </c>
    </row>
    <row r="372" spans="1:2" x14ac:dyDescent="0.25">
      <c r="A372" s="157" t="s">
        <v>982</v>
      </c>
      <c r="B372" s="26" t="s">
        <v>983</v>
      </c>
    </row>
    <row r="373" spans="1:2" x14ac:dyDescent="0.25">
      <c r="A373" s="157" t="s">
        <v>986</v>
      </c>
      <c r="B373" s="26" t="s">
        <v>987</v>
      </c>
    </row>
    <row r="374" spans="1:2" x14ac:dyDescent="0.25">
      <c r="A374" s="157" t="s">
        <v>990</v>
      </c>
      <c r="B374" s="26" t="s">
        <v>991</v>
      </c>
    </row>
    <row r="375" spans="1:2" x14ac:dyDescent="0.25">
      <c r="A375" s="157" t="s">
        <v>993</v>
      </c>
      <c r="B375" s="26" t="s">
        <v>994</v>
      </c>
    </row>
    <row r="376" spans="1:2" x14ac:dyDescent="0.25">
      <c r="A376" s="157" t="s">
        <v>998</v>
      </c>
      <c r="B376" s="26" t="s">
        <v>999</v>
      </c>
    </row>
    <row r="377" spans="1:2" x14ac:dyDescent="0.25">
      <c r="A377" s="157" t="s">
        <v>1004</v>
      </c>
      <c r="B377" s="26" t="s">
        <v>1005</v>
      </c>
    </row>
    <row r="378" spans="1:2" x14ac:dyDescent="0.25">
      <c r="A378" s="157" t="s">
        <v>1006</v>
      </c>
      <c r="B378" s="26" t="s">
        <v>1007</v>
      </c>
    </row>
    <row r="379" spans="1:2" x14ac:dyDescent="0.25">
      <c r="A379" s="157" t="s">
        <v>1011</v>
      </c>
      <c r="B379" s="26" t="s">
        <v>1012</v>
      </c>
    </row>
    <row r="380" spans="1:2" x14ac:dyDescent="0.25">
      <c r="A380" s="157" t="s">
        <v>1015</v>
      </c>
      <c r="B380" s="26" t="s">
        <v>1016</v>
      </c>
    </row>
    <row r="381" spans="1:2" x14ac:dyDescent="0.25">
      <c r="A381" s="14" t="s">
        <v>1018</v>
      </c>
      <c r="B381" s="17" t="s">
        <v>1019</v>
      </c>
    </row>
    <row r="382" spans="1:2" x14ac:dyDescent="0.25">
      <c r="A382" s="14" t="s">
        <v>1021</v>
      </c>
      <c r="B382" s="17" t="s">
        <v>1022</v>
      </c>
    </row>
    <row r="383" spans="1:2" x14ac:dyDescent="0.25">
      <c r="A383" s="153" t="s">
        <v>1024</v>
      </c>
      <c r="B383" s="155" t="s">
        <v>1025</v>
      </c>
    </row>
    <row r="384" spans="1:2" x14ac:dyDescent="0.25">
      <c r="A384" s="153" t="s">
        <v>1027</v>
      </c>
      <c r="B384" s="155" t="s">
        <v>1028</v>
      </c>
    </row>
    <row r="385" spans="1:2" x14ac:dyDescent="0.25">
      <c r="A385" s="153" t="s">
        <v>1032</v>
      </c>
      <c r="B385" s="155" t="s">
        <v>1033</v>
      </c>
    </row>
    <row r="386" spans="1:2" x14ac:dyDescent="0.25">
      <c r="A386" s="153" t="s">
        <v>1035</v>
      </c>
      <c r="B386" s="155" t="s">
        <v>1036</v>
      </c>
    </row>
    <row r="387" spans="1:2" x14ac:dyDescent="0.25">
      <c r="A387" s="153" t="s">
        <v>1037</v>
      </c>
      <c r="B387" s="155" t="s">
        <v>1038</v>
      </c>
    </row>
    <row r="388" spans="1:2" x14ac:dyDescent="0.25">
      <c r="A388" s="153" t="s">
        <v>1039</v>
      </c>
      <c r="B388" s="155" t="s">
        <v>1040</v>
      </c>
    </row>
    <row r="389" spans="1:2" x14ac:dyDescent="0.25">
      <c r="A389" s="153" t="s">
        <v>1042</v>
      </c>
      <c r="B389" s="155" t="s">
        <v>1043</v>
      </c>
    </row>
    <row r="390" spans="1:2" x14ac:dyDescent="0.25">
      <c r="A390" s="153">
        <v>7497896</v>
      </c>
      <c r="B390" s="155" t="s">
        <v>1044</v>
      </c>
    </row>
    <row r="391" spans="1:2" x14ac:dyDescent="0.25">
      <c r="A391" s="153" t="s">
        <v>1045</v>
      </c>
      <c r="B391" s="155" t="s">
        <v>1046</v>
      </c>
    </row>
    <row r="392" spans="1:2" x14ac:dyDescent="0.25">
      <c r="A392" s="153" t="s">
        <v>1048</v>
      </c>
      <c r="B392" s="155" t="s">
        <v>1049</v>
      </c>
    </row>
    <row r="393" spans="1:2" x14ac:dyDescent="0.25">
      <c r="A393" s="14" t="s">
        <v>1051</v>
      </c>
      <c r="B393" s="48" t="s">
        <v>1052</v>
      </c>
    </row>
    <row r="394" spans="1:2" x14ac:dyDescent="0.25">
      <c r="A394" s="14" t="s">
        <v>1053</v>
      </c>
      <c r="B394" s="48" t="s">
        <v>1054</v>
      </c>
    </row>
    <row r="395" spans="1:2" x14ac:dyDescent="0.25">
      <c r="A395" s="14" t="s">
        <v>1056</v>
      </c>
      <c r="B395" s="48" t="s">
        <v>1057</v>
      </c>
    </row>
    <row r="396" spans="1:2" x14ac:dyDescent="0.25">
      <c r="A396" s="14" t="s">
        <v>1059</v>
      </c>
      <c r="B396" s="48" t="s">
        <v>1060</v>
      </c>
    </row>
    <row r="397" spans="1:2" x14ac:dyDescent="0.25">
      <c r="A397" s="14" t="s">
        <v>1061</v>
      </c>
      <c r="B397" s="48" t="s">
        <v>1062</v>
      </c>
    </row>
    <row r="398" spans="1:2" x14ac:dyDescent="0.25">
      <c r="A398" s="1" t="s">
        <v>1065</v>
      </c>
      <c r="B398" s="48" t="s">
        <v>1066</v>
      </c>
    </row>
    <row r="399" spans="1:2" x14ac:dyDescent="0.25">
      <c r="A399" s="14" t="s">
        <v>1067</v>
      </c>
      <c r="B399" s="48" t="s">
        <v>1068</v>
      </c>
    </row>
    <row r="400" spans="1:2" x14ac:dyDescent="0.25">
      <c r="A400" s="14" t="s">
        <v>1070</v>
      </c>
      <c r="B400" s="48" t="s">
        <v>1071</v>
      </c>
    </row>
    <row r="401" spans="1:2" x14ac:dyDescent="0.25">
      <c r="A401" s="14" t="s">
        <v>1073</v>
      </c>
      <c r="B401" s="48" t="s">
        <v>1074</v>
      </c>
    </row>
    <row r="402" spans="1:2" x14ac:dyDescent="0.25">
      <c r="A402" s="14" t="s">
        <v>1075</v>
      </c>
      <c r="B402" s="48" t="s">
        <v>1076</v>
      </c>
    </row>
    <row r="403" spans="1:2" x14ac:dyDescent="0.25">
      <c r="A403" s="14" t="s">
        <v>1080</v>
      </c>
      <c r="B403" s="48" t="s">
        <v>1081</v>
      </c>
    </row>
    <row r="404" spans="1:2" x14ac:dyDescent="0.25">
      <c r="A404" s="153" t="s">
        <v>1083</v>
      </c>
      <c r="B404" s="155">
        <v>76</v>
      </c>
    </row>
    <row r="405" spans="1:2" x14ac:dyDescent="0.25">
      <c r="A405" s="157" t="s">
        <v>1087</v>
      </c>
      <c r="B405" s="159">
        <v>85</v>
      </c>
    </row>
    <row r="406" spans="1:2" x14ac:dyDescent="0.25">
      <c r="A406" s="157" t="s">
        <v>1088</v>
      </c>
      <c r="B406" s="159">
        <v>91</v>
      </c>
    </row>
    <row r="407" spans="1:2" x14ac:dyDescent="0.25">
      <c r="A407" s="157" t="s">
        <v>1090</v>
      </c>
      <c r="B407" s="159">
        <v>92</v>
      </c>
    </row>
    <row r="408" spans="1:2" x14ac:dyDescent="0.25">
      <c r="A408" s="157" t="s">
        <v>1092</v>
      </c>
      <c r="B408" s="159">
        <v>100</v>
      </c>
    </row>
    <row r="409" spans="1:2" x14ac:dyDescent="0.25">
      <c r="A409" s="157" t="s">
        <v>1093</v>
      </c>
      <c r="B409" s="159">
        <v>102</v>
      </c>
    </row>
    <row r="410" spans="1:2" x14ac:dyDescent="0.25">
      <c r="A410" s="157" t="s">
        <v>1096</v>
      </c>
      <c r="B410" s="26">
        <v>103</v>
      </c>
    </row>
    <row r="411" spans="1:2" x14ac:dyDescent="0.25">
      <c r="A411" s="157" t="s">
        <v>1097</v>
      </c>
      <c r="B411" s="159">
        <v>104</v>
      </c>
    </row>
    <row r="412" spans="1:2" x14ac:dyDescent="0.25">
      <c r="A412" s="157" t="s">
        <v>1099</v>
      </c>
      <c r="B412" s="159">
        <v>105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</dc:creator>
  <cp:lastModifiedBy>Astre</cp:lastModifiedBy>
  <dcterms:created xsi:type="dcterms:W3CDTF">2020-07-26T12:57:51Z</dcterms:created>
  <dcterms:modified xsi:type="dcterms:W3CDTF">2020-07-29T20:21:22Z</dcterms:modified>
</cp:coreProperties>
</file>