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tre\Downloads\"/>
    </mc:Choice>
  </mc:AlternateContent>
  <bookViews>
    <workbookView xWindow="0" yWindow="0" windowWidth="28800" windowHeight="12435" tabRatio="707" activeTab="1"/>
  </bookViews>
  <sheets>
    <sheet name="Database _ Home" sheetId="1" r:id="rId1"/>
    <sheet name="Status" sheetId="2" r:id="rId2"/>
    <sheet name="Modelli" sheetId="3" r:id="rId3"/>
    <sheet name="Bisarchista" sheetId="4" r:id="rId4"/>
    <sheet name="Documenti" sheetId="5" r:id="rId5"/>
    <sheet name="Dati gestiti dal Tablet" sheetId="9" r:id="rId6"/>
    <sheet name="Layout ricambi" sheetId="1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2" i="1" l="1"/>
  <c r="M340" i="1"/>
  <c r="M436" i="1"/>
  <c r="AC6" i="1"/>
  <c r="L6" i="1" s="1"/>
  <c r="M6" i="1" s="1"/>
  <c r="G213" i="9"/>
  <c r="L448" i="1"/>
  <c r="M448" i="1" s="1"/>
  <c r="L462" i="1"/>
  <c r="M462" i="1" s="1"/>
  <c r="L447" i="1"/>
  <c r="M447" i="1" s="1"/>
  <c r="L446" i="1"/>
  <c r="M446" i="1" s="1"/>
  <c r="L461" i="1"/>
  <c r="M461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199" i="1"/>
  <c r="M199" i="1" s="1"/>
  <c r="L54" i="1"/>
  <c r="M54" i="1" s="1"/>
  <c r="L198" i="1"/>
  <c r="M198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49" i="1"/>
  <c r="M449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47" i="1"/>
  <c r="M47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460" i="1"/>
  <c r="M460" i="1" s="1"/>
  <c r="L459" i="1"/>
  <c r="M459" i="1" s="1"/>
  <c r="L458" i="1"/>
  <c r="M458" i="1" s="1"/>
  <c r="L457" i="1"/>
  <c r="M457" i="1" s="1"/>
  <c r="L184" i="1"/>
  <c r="M184" i="1" s="1"/>
  <c r="L183" i="1"/>
  <c r="M183" i="1" s="1"/>
  <c r="L182" i="1"/>
  <c r="M182" i="1" s="1"/>
  <c r="L181" i="1"/>
  <c r="M181" i="1" s="1"/>
  <c r="L180" i="1"/>
  <c r="M180" i="1" s="1"/>
  <c r="L186" i="1"/>
  <c r="M186" i="1" s="1"/>
  <c r="L179" i="1"/>
  <c r="M179" i="1" s="1"/>
  <c r="L311" i="1"/>
  <c r="M311" i="1" s="1"/>
  <c r="L456" i="1"/>
  <c r="M456" i="1" s="1"/>
  <c r="L46" i="1"/>
  <c r="M46" i="1" s="1"/>
  <c r="L197" i="1"/>
  <c r="M197" i="1" s="1"/>
  <c r="L196" i="1"/>
  <c r="M196" i="1" s="1"/>
  <c r="L450" i="1"/>
  <c r="M450" i="1" s="1"/>
  <c r="L195" i="1"/>
  <c r="M195" i="1" s="1"/>
  <c r="L194" i="1"/>
  <c r="M194" i="1" s="1"/>
  <c r="L193" i="1"/>
  <c r="M193" i="1" s="1"/>
  <c r="L192" i="1"/>
  <c r="M192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191" i="1"/>
  <c r="M191" i="1" s="1"/>
  <c r="L190" i="1"/>
  <c r="M190" i="1" s="1"/>
  <c r="L45" i="1"/>
  <c r="M45" i="1" s="1"/>
  <c r="L303" i="1"/>
  <c r="M303" i="1" s="1"/>
  <c r="L178" i="1"/>
  <c r="M178" i="1" s="1"/>
  <c r="L185" i="1"/>
  <c r="M185" i="1" s="1"/>
  <c r="L302" i="1"/>
  <c r="M302" i="1" s="1"/>
  <c r="L301" i="1"/>
  <c r="M301" i="1" s="1"/>
  <c r="L300" i="1"/>
  <c r="M300" i="1" s="1"/>
  <c r="L299" i="1"/>
  <c r="M299" i="1" s="1"/>
  <c r="L189" i="1"/>
  <c r="M189" i="1" s="1"/>
  <c r="L298" i="1"/>
  <c r="M298" i="1" s="1"/>
  <c r="L297" i="1"/>
  <c r="M297" i="1" s="1"/>
  <c r="L296" i="1"/>
  <c r="M296" i="1" s="1"/>
  <c r="L188" i="1"/>
  <c r="M188" i="1" s="1"/>
  <c r="L295" i="1"/>
  <c r="M295" i="1" s="1"/>
  <c r="L294" i="1"/>
  <c r="M294" i="1" s="1"/>
  <c r="L293" i="1"/>
  <c r="M293" i="1" s="1"/>
  <c r="L292" i="1"/>
  <c r="M292" i="1" s="1"/>
  <c r="L44" i="1"/>
  <c r="M44" i="1" s="1"/>
  <c r="L291" i="1"/>
  <c r="M291" i="1" s="1"/>
  <c r="L43" i="1"/>
  <c r="M43" i="1" s="1"/>
  <c r="L290" i="1"/>
  <c r="M290" i="1" s="1"/>
  <c r="L289" i="1"/>
  <c r="M289" i="1" s="1"/>
  <c r="L288" i="1"/>
  <c r="M288" i="1" s="1"/>
  <c r="L287" i="1"/>
  <c r="M287" i="1" s="1"/>
  <c r="L286" i="1"/>
  <c r="M286" i="1" s="1"/>
  <c r="L455" i="1"/>
  <c r="M455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42" i="1"/>
  <c r="M42" i="1" s="1"/>
  <c r="L277" i="1"/>
  <c r="M277" i="1" s="1"/>
  <c r="L276" i="1"/>
  <c r="M276" i="1" s="1"/>
  <c r="L41" i="1"/>
  <c r="M41" i="1" s="1"/>
  <c r="L275" i="1"/>
  <c r="M275" i="1" s="1"/>
  <c r="L274" i="1"/>
  <c r="M274" i="1" s="1"/>
  <c r="L273" i="1"/>
  <c r="M273" i="1" s="1"/>
  <c r="L272" i="1"/>
  <c r="M272" i="1" s="1"/>
  <c r="L40" i="1"/>
  <c r="M40" i="1" s="1"/>
  <c r="L271" i="1"/>
  <c r="M271" i="1" s="1"/>
  <c r="L270" i="1"/>
  <c r="M270" i="1" s="1"/>
  <c r="L187" i="1"/>
  <c r="M187" i="1" s="1"/>
  <c r="L269" i="1"/>
  <c r="M269" i="1" s="1"/>
  <c r="L268" i="1"/>
  <c r="M268" i="1" s="1"/>
  <c r="L267" i="1"/>
  <c r="M267" i="1" s="1"/>
  <c r="L266" i="1"/>
  <c r="M266" i="1" s="1"/>
  <c r="L265" i="1"/>
  <c r="M265" i="1" s="1"/>
  <c r="L39" i="1"/>
  <c r="M39" i="1" s="1"/>
  <c r="L264" i="1"/>
  <c r="M264" i="1" s="1"/>
  <c r="L263" i="1"/>
  <c r="M263" i="1" s="1"/>
  <c r="L262" i="1"/>
  <c r="M262" i="1" s="1"/>
  <c r="L38" i="1"/>
  <c r="M38" i="1" s="1"/>
  <c r="L261" i="1"/>
  <c r="M261" i="1" s="1"/>
  <c r="L260" i="1"/>
  <c r="M260" i="1" s="1"/>
  <c r="L37" i="1"/>
  <c r="M37" i="1" s="1"/>
  <c r="L36" i="1"/>
  <c r="M36" i="1" s="1"/>
  <c r="L259" i="1"/>
  <c r="M259" i="1" s="1"/>
  <c r="L258" i="1"/>
  <c r="M258" i="1" s="1"/>
  <c r="L257" i="1"/>
  <c r="M257" i="1" s="1"/>
  <c r="L256" i="1"/>
  <c r="M256" i="1" s="1"/>
  <c r="L255" i="1"/>
  <c r="M255" i="1" s="1"/>
  <c r="L177" i="1"/>
  <c r="M177" i="1" s="1"/>
  <c r="L254" i="1"/>
  <c r="M254" i="1" s="1"/>
  <c r="L253" i="1"/>
  <c r="M253" i="1" s="1"/>
  <c r="L252" i="1"/>
  <c r="M252" i="1" s="1"/>
  <c r="L251" i="1"/>
  <c r="M251" i="1" s="1"/>
  <c r="L250" i="1"/>
  <c r="M250" i="1" s="1"/>
  <c r="L35" i="1"/>
  <c r="M35" i="1" s="1"/>
  <c r="L249" i="1"/>
  <c r="M249" i="1" s="1"/>
  <c r="L248" i="1"/>
  <c r="M248" i="1" s="1"/>
  <c r="L247" i="1"/>
  <c r="M247" i="1" s="1"/>
  <c r="L176" i="1"/>
  <c r="M176" i="1" s="1"/>
  <c r="L200" i="1"/>
  <c r="M200" i="1" s="1"/>
  <c r="L246" i="1"/>
  <c r="M246" i="1" s="1"/>
  <c r="L245" i="1"/>
  <c r="M245" i="1" s="1"/>
  <c r="L34" i="1"/>
  <c r="M34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33" i="1"/>
  <c r="M33" i="1" s="1"/>
  <c r="L32" i="1"/>
  <c r="M32" i="1" s="1"/>
  <c r="L232" i="1"/>
  <c r="M232" i="1" s="1"/>
  <c r="L31" i="1"/>
  <c r="M31" i="1" s="1"/>
  <c r="L30" i="1"/>
  <c r="M30" i="1" s="1"/>
  <c r="L231" i="1"/>
  <c r="M231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19" i="1"/>
  <c r="M19" i="1" s="1"/>
  <c r="L224" i="1"/>
  <c r="M224" i="1" s="1"/>
  <c r="L223" i="1"/>
  <c r="M223" i="1" s="1"/>
  <c r="L18" i="1"/>
  <c r="M18" i="1" s="1"/>
  <c r="L222" i="1"/>
  <c r="M222" i="1" s="1"/>
  <c r="L221" i="1"/>
  <c r="M221" i="1" s="1"/>
  <c r="L17" i="1"/>
  <c r="M17" i="1" s="1"/>
  <c r="L16" i="1"/>
  <c r="M16" i="1" s="1"/>
  <c r="L15" i="1"/>
  <c r="M15" i="1" s="1"/>
  <c r="L14" i="1"/>
  <c r="M14" i="1" s="1"/>
  <c r="L220" i="1"/>
  <c r="M220" i="1" s="1"/>
  <c r="L13" i="1"/>
  <c r="M13" i="1" s="1"/>
  <c r="L12" i="1"/>
  <c r="M12" i="1" s="1"/>
  <c r="L219" i="1"/>
  <c r="M219" i="1" s="1"/>
  <c r="L11" i="1"/>
  <c r="M11" i="1" s="1"/>
  <c r="L218" i="1"/>
  <c r="M218" i="1" s="1"/>
  <c r="L10" i="1"/>
  <c r="M10" i="1" s="1"/>
  <c r="L454" i="1"/>
  <c r="M454" i="1" s="1"/>
  <c r="U217" i="1"/>
  <c r="L217" i="1" s="1"/>
  <c r="M217" i="1" s="1"/>
  <c r="L216" i="1"/>
  <c r="M216" i="1" s="1"/>
  <c r="L215" i="1"/>
  <c r="M215" i="1" s="1"/>
  <c r="L214" i="1"/>
  <c r="M214" i="1" s="1"/>
  <c r="L213" i="1"/>
  <c r="M213" i="1" s="1"/>
  <c r="L212" i="1"/>
  <c r="L211" i="1"/>
  <c r="M211" i="1" s="1"/>
  <c r="L210" i="1"/>
  <c r="M210" i="1" s="1"/>
  <c r="L209" i="1"/>
  <c r="M209" i="1" s="1"/>
  <c r="L9" i="1"/>
  <c r="M9" i="1" s="1"/>
  <c r="L8" i="1"/>
  <c r="M8" i="1" s="1"/>
  <c r="L7" i="1"/>
  <c r="M7" i="1" s="1"/>
  <c r="L208" i="1"/>
  <c r="M208" i="1" s="1"/>
  <c r="L453" i="1"/>
  <c r="M453" i="1" s="1"/>
  <c r="L207" i="1"/>
  <c r="M207" i="1" s="1"/>
  <c r="AC206" i="1"/>
  <c r="L206" i="1" s="1"/>
  <c r="M206" i="1" s="1"/>
  <c r="L205" i="1"/>
  <c r="M205" i="1" s="1"/>
  <c r="L204" i="1"/>
  <c r="M204" i="1" s="1"/>
  <c r="L203" i="1"/>
  <c r="M203" i="1" s="1"/>
  <c r="L202" i="1"/>
  <c r="M202" i="1" s="1"/>
  <c r="AC201" i="1"/>
  <c r="L201" i="1" s="1"/>
  <c r="M201" i="1" s="1"/>
  <c r="AC452" i="1"/>
  <c r="L452" i="1"/>
  <c r="M452" i="1" s="1"/>
  <c r="AC451" i="1"/>
  <c r="L451" i="1"/>
  <c r="M451" i="1" s="1"/>
</calcChain>
</file>

<file path=xl/comments1.xml><?xml version="1.0" encoding="utf-8"?>
<comments xmlns="http://schemas.openxmlformats.org/spreadsheetml/2006/main">
  <authors>
    <author>Autogepy</author>
  </authors>
  <commentList>
    <comment ref="D333" authorId="0" shapeId="0">
      <text>
        <r>
          <rPr>
            <b/>
            <sz val="9"/>
            <color indexed="81"/>
            <rFont val="Tahoma"/>
            <family val="2"/>
          </rPr>
          <t>Autogepy:</t>
        </r>
        <r>
          <rPr>
            <sz val="9"/>
            <color indexed="81"/>
            <rFont val="Tahoma"/>
            <family val="2"/>
          </rPr>
          <t xml:space="preserve">
KM0 TARGA: FV774LK</t>
        </r>
      </text>
    </comment>
  </commentList>
</comments>
</file>

<file path=xl/comments2.xml><?xml version="1.0" encoding="utf-8"?>
<comments xmlns="http://schemas.openxmlformats.org/spreadsheetml/2006/main">
  <authors>
    <author>Autogepy</author>
  </authors>
  <commentList>
    <comment ref="C329" authorId="0" shapeId="0">
      <text>
        <r>
          <rPr>
            <b/>
            <sz val="9"/>
            <color indexed="81"/>
            <rFont val="Tahoma"/>
            <family val="2"/>
          </rPr>
          <t>Autogepy:</t>
        </r>
        <r>
          <rPr>
            <sz val="9"/>
            <color indexed="81"/>
            <rFont val="Tahoma"/>
            <family val="2"/>
          </rPr>
          <t xml:space="preserve">
KM0 TARGA: FV774LK</t>
        </r>
      </text>
    </comment>
  </commentList>
</comments>
</file>

<file path=xl/sharedStrings.xml><?xml version="1.0" encoding="utf-8"?>
<sst xmlns="http://schemas.openxmlformats.org/spreadsheetml/2006/main" count="5262" uniqueCount="941">
  <si>
    <t>Status</t>
  </si>
  <si>
    <t>Telaio</t>
  </si>
  <si>
    <t>Modello</t>
  </si>
  <si>
    <t>Data Gated In</t>
  </si>
  <si>
    <t>Data Fattura Attiva</t>
  </si>
  <si>
    <t>Carrozzeria 1</t>
  </si>
  <si>
    <t>N. Fatt.</t>
  </si>
  <si>
    <t>Data Fattura</t>
  </si>
  <si>
    <t>Carrozzeria 2</t>
  </si>
  <si>
    <t>Tecnico</t>
  </si>
  <si>
    <t>Importo</t>
  </si>
  <si>
    <t>Bisarchista</t>
  </si>
  <si>
    <t>Ricambi</t>
  </si>
  <si>
    <t>FA - Fatturato</t>
  </si>
  <si>
    <t>K7C62244</t>
  </si>
  <si>
    <t>Luna</t>
  </si>
  <si>
    <t>Benvenuti</t>
  </si>
  <si>
    <t>KT631281</t>
  </si>
  <si>
    <t>COFANO + LOGO</t>
  </si>
  <si>
    <t>MODANATURE LATO SX  P/PA</t>
  </si>
  <si>
    <t>MOD. PORTELLONE</t>
  </si>
  <si>
    <t>MODANATURE LATO DX  P/PA</t>
  </si>
  <si>
    <t>3° STOP</t>
  </si>
  <si>
    <t>K7C62274</t>
  </si>
  <si>
    <t>New Mercury</t>
  </si>
  <si>
    <t>Juliano</t>
  </si>
  <si>
    <t>COFANO</t>
  </si>
  <si>
    <t>PARABREZZA</t>
  </si>
  <si>
    <t>MODANATURE LATO SX MOD (C) ANT/POST</t>
  </si>
  <si>
    <t>KPK16633</t>
  </si>
  <si>
    <t>OK</t>
  </si>
  <si>
    <t>KPJ12995</t>
  </si>
  <si>
    <t>KPJ69477</t>
  </si>
  <si>
    <t>freccia sx</t>
  </si>
  <si>
    <t>KPJ26788</t>
  </si>
  <si>
    <t>FRECCIA DX</t>
  </si>
  <si>
    <t>CALOTTA  SX</t>
  </si>
  <si>
    <t>KPJ45723</t>
  </si>
  <si>
    <t>CALOTTA  DX+SX</t>
  </si>
  <si>
    <t>KPJ64337</t>
  </si>
  <si>
    <t>Riuniti Livorno</t>
  </si>
  <si>
    <t>Tognetti</t>
  </si>
  <si>
    <t>KPJ52972</t>
  </si>
  <si>
    <t>Tognetti/Benvenuti</t>
  </si>
  <si>
    <t>K7C41328</t>
  </si>
  <si>
    <t>Roberto</t>
  </si>
  <si>
    <t>CALOTTA CALOTTA  SX</t>
  </si>
  <si>
    <t>KPJ30511</t>
  </si>
  <si>
    <t xml:space="preserve">raschiavetro anteriore destro </t>
  </si>
  <si>
    <t>raschiavetro est post dx</t>
  </si>
  <si>
    <t>fanale post destro</t>
  </si>
  <si>
    <t>KT663361</t>
  </si>
  <si>
    <t>X car</t>
  </si>
  <si>
    <t>Ciro</t>
  </si>
  <si>
    <t>MODANATURE SUPERIORI LATO SX ANT/POST/PARAFANGO POST</t>
  </si>
  <si>
    <t xml:space="preserve"> </t>
  </si>
  <si>
    <t>KT663355</t>
  </si>
  <si>
    <t>Damiani</t>
  </si>
  <si>
    <t>MODANATURE LATO SX MODANATURE SUPERIORI ANT/POST</t>
  </si>
  <si>
    <t>KT663189</t>
  </si>
  <si>
    <t>Eurocar</t>
  </si>
  <si>
    <t>MODANATURE LATO SX  ANT/POST/PARAFANGO POST</t>
  </si>
  <si>
    <t>KPK46714</t>
  </si>
  <si>
    <t>Costantino</t>
  </si>
  <si>
    <t>RASCHIAVETRO EST ANTERIORE DESTRO</t>
  </si>
  <si>
    <t>KPJ93177</t>
  </si>
  <si>
    <t>Leo</t>
  </si>
  <si>
    <t>ANTENNA</t>
  </si>
  <si>
    <t>VETRO SPECCHIO ESTERNO SINISTRO</t>
  </si>
  <si>
    <t>GANCIO SOSTEGNO ALETTA PARASOLE DESTRA</t>
  </si>
  <si>
    <t>RASCHIAVETRO ESTERNO POST DESTRO</t>
  </si>
  <si>
    <t>KPJ28095</t>
  </si>
  <si>
    <t>raschiavetro ant sinistro</t>
  </si>
  <si>
    <t>raschiavetro post sinistro</t>
  </si>
  <si>
    <t>KPJ50953</t>
  </si>
  <si>
    <t>riuniti livor</t>
  </si>
  <si>
    <t>KPK09588</t>
  </si>
  <si>
    <t>FANALE POST SX COMPLETO</t>
  </si>
  <si>
    <t>raschiavetro anteriore sinistro</t>
  </si>
  <si>
    <t>raschiavetro porta post sinistra</t>
  </si>
  <si>
    <t>KPJ30130</t>
  </si>
  <si>
    <t>CAPPELLIERA DEFORMATA</t>
  </si>
  <si>
    <t xml:space="preserve">TERZO STOP </t>
  </si>
  <si>
    <t>RASCHIAVETRO EST ANT SINISTRO</t>
  </si>
  <si>
    <t>RASCHIAVETRO EST POST SINISTRO</t>
  </si>
  <si>
    <t>KPK17724</t>
  </si>
  <si>
    <t xml:space="preserve">Spazio </t>
  </si>
  <si>
    <t>SPECCHIO COMPLETO DX (ANTRACITE)</t>
  </si>
  <si>
    <t>KPJ70248</t>
  </si>
  <si>
    <t>Todaro</t>
  </si>
  <si>
    <t>RASCHIAVETRO MODANATURA ANT SX</t>
  </si>
  <si>
    <t>raschiavetro post sx</t>
  </si>
  <si>
    <t>KPK48636</t>
  </si>
  <si>
    <t>Luna + Eurocar</t>
  </si>
  <si>
    <t>FANALE POST SX</t>
  </si>
  <si>
    <t>K7C47814</t>
  </si>
  <si>
    <t>RASCHIAVETRO MODANATURA ANTERIORE DX (ALLUMINIO</t>
  </si>
  <si>
    <t>RASCHIAVETRO MODANATURA POSTERIORE SX (ALLUMINIO)</t>
  </si>
  <si>
    <t>KT632304</t>
  </si>
  <si>
    <t>X Car</t>
  </si>
  <si>
    <t>MODANATURE LATO SX  A</t>
  </si>
  <si>
    <t>mod. portellone</t>
  </si>
  <si>
    <t xml:space="preserve">GUARNIZIONE PARABREZZA ANT SX </t>
  </si>
  <si>
    <t>KPJ44395</t>
  </si>
  <si>
    <t>3 STOP</t>
  </si>
  <si>
    <t>KT663450</t>
  </si>
  <si>
    <t>KPJ38429</t>
  </si>
  <si>
    <t>KT705369</t>
  </si>
  <si>
    <t>KT710710</t>
  </si>
  <si>
    <t>KPJ64552</t>
  </si>
  <si>
    <t>x CAR</t>
  </si>
  <si>
    <t xml:space="preserve">3° luce post </t>
  </si>
  <si>
    <t>VETRO FISSO DX</t>
  </si>
  <si>
    <t>KT710681</t>
  </si>
  <si>
    <t>noi</t>
  </si>
  <si>
    <t xml:space="preserve">CORNICE CORRIMANO SX </t>
  </si>
  <si>
    <t>KT609749</t>
  </si>
  <si>
    <t>Riuniti Livorno?</t>
  </si>
  <si>
    <t>MODANATURA PORTELLONE</t>
  </si>
  <si>
    <t>KT654473</t>
  </si>
  <si>
    <t>MODANATURE LATO SX  ANT/POST</t>
  </si>
  <si>
    <t>KT710688</t>
  </si>
  <si>
    <t>KPJ68546</t>
  </si>
  <si>
    <t>raSCHIAVETRO ANTERIORE DESTRO</t>
  </si>
  <si>
    <t>raschiavetro post destro</t>
  </si>
  <si>
    <t>VC - Veicolo Consegnato</t>
  </si>
  <si>
    <t>KPJ37640</t>
  </si>
  <si>
    <t>Da fatturare</t>
  </si>
  <si>
    <t>KT586658</t>
  </si>
  <si>
    <t>Ecocar</t>
  </si>
  <si>
    <t>MODANATURE LATO DX MODANATURE SUPERIORI ANT/POST/PARAFANGO POST NERE</t>
  </si>
  <si>
    <t>FANALE POST SX (PA)</t>
  </si>
  <si>
    <t>FIANCHETTO MODANATUR POST DX PORTA POSTERIORE</t>
  </si>
  <si>
    <t>MODANATURA PORTELLONE NERA</t>
  </si>
  <si>
    <t>KPK12508</t>
  </si>
  <si>
    <t>Ercolani</t>
  </si>
  <si>
    <t>CALOTTA SPECCHIO ANT SX</t>
  </si>
  <si>
    <t>VETRINO SPECCHIO DX</t>
  </si>
  <si>
    <t>KPJ18463</t>
  </si>
  <si>
    <t>3° stop</t>
  </si>
  <si>
    <t>KT710556</t>
  </si>
  <si>
    <t>arrivati ricambi</t>
  </si>
  <si>
    <t>Riuniti</t>
  </si>
  <si>
    <t>MODANATURA SUP MODANATURA POST SX</t>
  </si>
  <si>
    <t>KPJ20095</t>
  </si>
  <si>
    <t>da far ripristinare</t>
  </si>
  <si>
    <t>vetro fisso ppowsterire dx</t>
  </si>
  <si>
    <t xml:space="preserve">IC – IN Carrozzeria </t>
  </si>
  <si>
    <t>JPH83671</t>
  </si>
  <si>
    <t>TERZO STOP</t>
  </si>
  <si>
    <t>KPJ37379</t>
  </si>
  <si>
    <t>attesa cofano da Spazio</t>
  </si>
  <si>
    <t>VETRINO FRECCIA SX</t>
  </si>
  <si>
    <t>KPK18933</t>
  </si>
  <si>
    <t>in arrivo</t>
  </si>
  <si>
    <t>ROBERTO</t>
  </si>
  <si>
    <t>RINFRANGENTE ANT DX</t>
  </si>
  <si>
    <t>KPJ67790</t>
  </si>
  <si>
    <t>KPJ69909</t>
  </si>
  <si>
    <t>urgente</t>
  </si>
  <si>
    <t>KT632484</t>
  </si>
  <si>
    <t>vern tetto nero</t>
  </si>
  <si>
    <t>Strada due</t>
  </si>
  <si>
    <t>Calandra tra cofano e parabrezza</t>
  </si>
  <si>
    <t>MODANATURE LATO DX MODANATURE SUPERIORI ANT/POST/PARAFANGO POST e portellone</t>
  </si>
  <si>
    <t>FANALE POST SX (PORTELLONE)</t>
  </si>
  <si>
    <t xml:space="preserve">MODANATURE L+AA386ATO SX Porta post, </t>
  </si>
  <si>
    <t>KT606638</t>
  </si>
  <si>
    <t>MODANATURE LATO SX MODANATURE SUPERIORI ANT/POST/PARAFANGO POST/PORTELLONE</t>
  </si>
  <si>
    <t>KT632324</t>
  </si>
  <si>
    <t>MODANATURE LATO DX MODANATURE SUPERIORI ANT/POST/PARAFANGO POST</t>
  </si>
  <si>
    <t>FANALE POST DX E SX (PORTELLONE)</t>
  </si>
  <si>
    <t>Modanatura porta post sx e parafango post sx</t>
  </si>
  <si>
    <t>KT607656</t>
  </si>
  <si>
    <t>MOD PORTELLONE (NERA) + PARAFANGO POST SX</t>
  </si>
  <si>
    <t>MODANATURE LATO DX MOD ANT/POST/PARAFANGO POST</t>
  </si>
  <si>
    <t>KT684757</t>
  </si>
  <si>
    <t>MOD. PORTELLONE (N)</t>
  </si>
  <si>
    <t>MODANATURE LATO SX MOD ANT/POST</t>
  </si>
  <si>
    <t>TUTTI E 3 I MONTANTI DI PLASTICA DEL LATO DX</t>
  </si>
  <si>
    <t xml:space="preserve">XC – Da inviare in Carrozzeria </t>
  </si>
  <si>
    <t>KT642276</t>
  </si>
  <si>
    <t>tutte le modanature nere, sx dx e portellone</t>
  </si>
  <si>
    <t>FANALE POST DX</t>
  </si>
  <si>
    <t>KT604605</t>
  </si>
  <si>
    <t>FANALE POST SX PORTELLONE</t>
  </si>
  <si>
    <t>MODANATURA LATO SX MOD. MODANATURA PORTA POST E PORTELLONE</t>
  </si>
  <si>
    <t>MODANATURA LATO DX MOD. MODANATURA PORTA ANT, POST E PARAFANGO</t>
  </si>
  <si>
    <t>CORRIMANO CROMATO DX</t>
  </si>
  <si>
    <t>KT606972</t>
  </si>
  <si>
    <t>MODANATURE LATO DX MOD ANT/CENTRALE E POST</t>
  </si>
  <si>
    <t>KT642116</t>
  </si>
  <si>
    <t>MOD PORTELLONE</t>
  </si>
  <si>
    <t>KT609614</t>
  </si>
  <si>
    <t>VETRO SPECCHIO SX</t>
  </si>
  <si>
    <t>KPJ09029</t>
  </si>
  <si>
    <t>Regina</t>
  </si>
  <si>
    <t>CATARINFRANGENTE PARAFANGO ANT SX</t>
  </si>
  <si>
    <t>KT606175</t>
  </si>
  <si>
    <t>Beauty Car</t>
  </si>
  <si>
    <t xml:space="preserve">FANALE POST SX </t>
  </si>
  <si>
    <t>MOD PORTELLONE (C)</t>
  </si>
  <si>
    <t>MODANATURE LATO SX MOD ANT/POST/PARAFANGO POST</t>
  </si>
  <si>
    <t>KT623318</t>
  </si>
  <si>
    <t>MODANATURA lato Sx  ANT/POST/PARAFANGO POST</t>
  </si>
  <si>
    <t>PARABREZZA + GEL</t>
  </si>
  <si>
    <t>KPJ51111</t>
  </si>
  <si>
    <t>KT642108</t>
  </si>
  <si>
    <t>FARO POST. SX (PA)</t>
  </si>
  <si>
    <t>MODANATURA lato sx  ANT/POST/PARAFANGO POST</t>
  </si>
  <si>
    <t>BARRA CORRIMANO SX</t>
  </si>
  <si>
    <t>CORRIMANO SX</t>
  </si>
  <si>
    <t xml:space="preserve">PF – Preparazione finale </t>
  </si>
  <si>
    <t>KPJ27906</t>
  </si>
  <si>
    <t>Spazio</t>
  </si>
  <si>
    <t>KPJ58225</t>
  </si>
  <si>
    <t>CALOTTA  DX</t>
  </si>
  <si>
    <t>KPJ45536</t>
  </si>
  <si>
    <t>FRECCIA SPECCHIO DX</t>
  </si>
  <si>
    <t>KPJ57324</t>
  </si>
  <si>
    <t>KPJ68548</t>
  </si>
  <si>
    <t>SPECCHIO RETROVISORE  DX</t>
  </si>
  <si>
    <t>KPJ70222</t>
  </si>
  <si>
    <t>VETRO FISSO POST DX</t>
  </si>
  <si>
    <t>KPJ65262</t>
  </si>
  <si>
    <t>CALOTTA  DX (PLASTICA NERA)</t>
  </si>
  <si>
    <t>CAPPELLIERA</t>
  </si>
  <si>
    <t>RINFRANGENTE PARAFANGO ANT SX</t>
  </si>
  <si>
    <t>KPJ45099</t>
  </si>
  <si>
    <t>KPJ51733</t>
  </si>
  <si>
    <t>Cavallari</t>
  </si>
  <si>
    <t>KPJ51834</t>
  </si>
  <si>
    <t>CATARINFRANGENTE ANT DX</t>
  </si>
  <si>
    <t>KPJ68989</t>
  </si>
  <si>
    <t>Specchio est sx</t>
  </si>
  <si>
    <t>KPJ83512</t>
  </si>
  <si>
    <t>KT691537</t>
  </si>
  <si>
    <t>fanale post SX (PA)</t>
  </si>
  <si>
    <t>mod sx a/p/pp</t>
  </si>
  <si>
    <t>KPJ42245</t>
  </si>
  <si>
    <t>VETRINO SPECCHIO RETROVISORE SX</t>
  </si>
  <si>
    <t>KPJ40400</t>
  </si>
  <si>
    <t>freccia dx</t>
  </si>
  <si>
    <t>KC686546</t>
  </si>
  <si>
    <t>GRAND CHEROKE</t>
  </si>
  <si>
    <t>MODANATURA LATO DX MOD. INF. (C) ANT/POST</t>
  </si>
  <si>
    <t>tutte le modanature LATO DX INF+SUP. porte e PARAFANGO</t>
  </si>
  <si>
    <t>Entrambi i montantini in plastica delle porta post dx</t>
  </si>
  <si>
    <t>Calandra tra parabrezza e cofano</t>
  </si>
  <si>
    <t>K7595277</t>
  </si>
  <si>
    <t>MODANATURA LATO DX NERE (TUTTE) ANT/POST SUP e raschiavetro inferiori</t>
  </si>
  <si>
    <t>Cornice tra deflettore e vetro fisso</t>
  </si>
  <si>
    <t>Fanale Post SX</t>
  </si>
  <si>
    <t>KPJ51264</t>
  </si>
  <si>
    <t>VETRINO SPECCHIO SX</t>
  </si>
  <si>
    <t>KPJ68749</t>
  </si>
  <si>
    <t>DAMIANI</t>
  </si>
  <si>
    <t>KPJ28062</t>
  </si>
  <si>
    <t>Ederson</t>
  </si>
  <si>
    <t>SPORTELLO CARBURANTE</t>
  </si>
  <si>
    <t>KT710767</t>
  </si>
  <si>
    <t>MODANATURA LATO SX MOD (C) ANT/POST/PARAFANGO POST</t>
  </si>
  <si>
    <t>KPK19530</t>
  </si>
  <si>
    <t>KPJ84664</t>
  </si>
  <si>
    <t>KPJ86545</t>
  </si>
  <si>
    <t>Freccia Specchio dx</t>
  </si>
  <si>
    <t>KPJ65014</t>
  </si>
  <si>
    <t>CALOTTA DX</t>
  </si>
  <si>
    <t>KPJ57758</t>
  </si>
  <si>
    <t>CATARINFRANGENTE ANT SX</t>
  </si>
  <si>
    <t>K7598782</t>
  </si>
  <si>
    <t>COFANO ANTERIORE</t>
  </si>
  <si>
    <t>COFANO POSTERIORE + LOGO GIULIA NERO</t>
  </si>
  <si>
    <t>FANALE POST PARAFANGO SX</t>
  </si>
  <si>
    <t>VETRINO FRECCIA SPECCHIO RESTROVISORE SX</t>
  </si>
  <si>
    <t xml:space="preserve">CORNICE PLASTICA NERA ANTERIORE DEL MONTANTE MODANATURA POSTERIORE SX </t>
  </si>
  <si>
    <t>KPJ10589</t>
  </si>
  <si>
    <t>FRECCIA SX</t>
  </si>
  <si>
    <t>KPJ33471</t>
  </si>
  <si>
    <t>KPJ46139</t>
  </si>
  <si>
    <t>ok</t>
  </si>
  <si>
    <t>KPJ52359</t>
  </si>
  <si>
    <t xml:space="preserve">CALOTTA </t>
  </si>
  <si>
    <t>KPJ62024</t>
  </si>
  <si>
    <t>LUNOTTO</t>
  </si>
  <si>
    <t>calotta dx</t>
  </si>
  <si>
    <t>catadiottro dx</t>
  </si>
  <si>
    <t>proiettore dx</t>
  </si>
  <si>
    <t>terzo stop</t>
  </si>
  <si>
    <t>rasciavetro ant e post dx</t>
  </si>
  <si>
    <t>KT606933</t>
  </si>
  <si>
    <t>MODANATURA LATO DX MOD (C) ANT/POST/PARAFANGO POST</t>
  </si>
  <si>
    <t>MODANATURA PORTELLONE POSTERIORE</t>
  </si>
  <si>
    <t>FANALE POST. DX (PA)</t>
  </si>
  <si>
    <t xml:space="preserve">CORNICE PLASTICA NERA ANTERIORE DEL MONTANTE MODANATURA POSTERIORE DX </t>
  </si>
  <si>
    <t>KT606989</t>
  </si>
  <si>
    <t>FANALE POST. SX (PA)</t>
  </si>
  <si>
    <t>KPJ68762</t>
  </si>
  <si>
    <t>VETRINO SPECCHIO RETROVISORE DX</t>
  </si>
  <si>
    <t>FANALINO PARAFANGFO ANT DX</t>
  </si>
  <si>
    <t>KPJ68029</t>
  </si>
  <si>
    <t>KT691023</t>
  </si>
  <si>
    <t>MODANATURE LATO SX MODANATURE SUPERIORI ANT/POST/PARAFANGO POST</t>
  </si>
  <si>
    <t>KPJ46811</t>
  </si>
  <si>
    <t>KPJ83978</t>
  </si>
  <si>
    <t>KPJ96712</t>
  </si>
  <si>
    <t>KT606367</t>
  </si>
  <si>
    <t>FANAle post SX (PA)</t>
  </si>
  <si>
    <t>KPJ44623</t>
  </si>
  <si>
    <t>KPJ65113</t>
  </si>
  <si>
    <t>KPJ11834</t>
  </si>
  <si>
    <t>SPECCHIO COMPLETO SX (BIANCO)</t>
  </si>
  <si>
    <t>FRECCIA ANT DX</t>
  </si>
  <si>
    <t>KPK02048</t>
  </si>
  <si>
    <t>RASCHIAVETRO ANT EST DESTRO</t>
  </si>
  <si>
    <t>RASCHIAVETRO EST POST DESTRO</t>
  </si>
  <si>
    <t>KPJ52085</t>
  </si>
  <si>
    <t>FANALE POSTERIORE DX</t>
  </si>
  <si>
    <t>KPJ47462</t>
  </si>
  <si>
    <t>KPJ21167</t>
  </si>
  <si>
    <t>Raffael</t>
  </si>
  <si>
    <t>COPRO SPECCHIO  SX</t>
  </si>
  <si>
    <t>KT631385</t>
  </si>
  <si>
    <t>MODANATURE LATO SX  POST</t>
  </si>
  <si>
    <t>CORRIMANO SX COMPLETO (CROMATURA + PLASTICA)</t>
  </si>
  <si>
    <t>KPJ82957</t>
  </si>
  <si>
    <t>KPK20173</t>
  </si>
  <si>
    <t>SENSORE PARAURTI PèOST DX E CENTRALE</t>
  </si>
  <si>
    <t>KPJ49584</t>
  </si>
  <si>
    <t>KPJ65648</t>
  </si>
  <si>
    <t>NOTTOLINO COPRI TERGICRISTALLO</t>
  </si>
  <si>
    <t>VETRO FISSO (PARAFANGO POST SX)</t>
  </si>
  <si>
    <t>Passamano sinistro</t>
  </si>
  <si>
    <t>KT633448</t>
  </si>
  <si>
    <t>FANALE POST DX (PA)</t>
  </si>
  <si>
    <t>KPJ68736</t>
  </si>
  <si>
    <t>VETRO CALOTTA  DX</t>
  </si>
  <si>
    <t>KPJ82124</t>
  </si>
  <si>
    <t>KT762282</t>
  </si>
  <si>
    <t>MODANATURA LATO DX  ANT/POST/PARAFANGO POST</t>
  </si>
  <si>
    <t>FARO POST DX (PA)</t>
  </si>
  <si>
    <t>KPJ44617</t>
  </si>
  <si>
    <t xml:space="preserve">cristallo finetrino posteriore dx </t>
  </si>
  <si>
    <t>KPJ44705</t>
  </si>
  <si>
    <t>VETRINO FRECCIA CALOTTA SX</t>
  </si>
  <si>
    <t>SPECCHIO DX COMPLETO</t>
  </si>
  <si>
    <t>KPJ59293</t>
  </si>
  <si>
    <t>VETRO CALOTTA  SX</t>
  </si>
  <si>
    <t>KPJ30839</t>
  </si>
  <si>
    <t>FANALE ANT</t>
  </si>
  <si>
    <t>calotta specchio est sx</t>
  </si>
  <si>
    <t>KPJ68652</t>
  </si>
  <si>
    <t>KPK30408</t>
  </si>
  <si>
    <t>KPJ36131</t>
  </si>
  <si>
    <t>CORPO SPECCHIO RETROVISORE SX</t>
  </si>
  <si>
    <t>KPJ31127</t>
  </si>
  <si>
    <t>CORPO SPECCHIO DESTRO + FANALIN FRECCIA</t>
  </si>
  <si>
    <t>K7C47527</t>
  </si>
  <si>
    <t>KPJ54438</t>
  </si>
  <si>
    <t>KPK20520</t>
  </si>
  <si>
    <t>FANALE POST SX FUME'</t>
  </si>
  <si>
    <t>KPJ28092</t>
  </si>
  <si>
    <t>PANNELLO PORTA POST SX + GUIDA</t>
  </si>
  <si>
    <t>KPJ50478</t>
  </si>
  <si>
    <t>faro post dx</t>
  </si>
  <si>
    <t>KPJ69790</t>
  </si>
  <si>
    <t>KT691456</t>
  </si>
  <si>
    <t>lato sx MODANATURA ANT/POST/PARAFANGO POST mod. (nera)</t>
  </si>
  <si>
    <t>corrimano sx</t>
  </si>
  <si>
    <t>Montanti plastica ANT/POST lato sx</t>
  </si>
  <si>
    <t>fanale post sx</t>
  </si>
  <si>
    <t>KPJ68870</t>
  </si>
  <si>
    <t>KT585557</t>
  </si>
  <si>
    <t>tergicristallo mancante</t>
  </si>
  <si>
    <t>MODANATURA LATO SX (C) MOD. ANT/POST/PARAFANGO POST</t>
  </si>
  <si>
    <t>FANALE POST. (PA)</t>
  </si>
  <si>
    <t>GRIGLIA SOTTO PARABREZZA</t>
  </si>
  <si>
    <t xml:space="preserve">RP – In riparazione </t>
  </si>
  <si>
    <t>KPJ82886</t>
  </si>
  <si>
    <t xml:space="preserve">corpo specchio dx </t>
  </si>
  <si>
    <t>FANALI POST DX+SX</t>
  </si>
  <si>
    <t>RASCHIAVETRO ANT E POST LATO sx</t>
  </si>
  <si>
    <t>KPJ30342</t>
  </si>
  <si>
    <t xml:space="preserve">FARO POST SX </t>
  </si>
  <si>
    <t>KPJ30399</t>
  </si>
  <si>
    <t xml:space="preserve">FRECCIA SX </t>
  </si>
  <si>
    <t>KPJ44508</t>
  </si>
  <si>
    <t xml:space="preserve">Fanale post sx portellone </t>
  </si>
  <si>
    <t>KPJ50392</t>
  </si>
  <si>
    <t>TERZO</t>
  </si>
  <si>
    <t>BASE ANTENNA</t>
  </si>
  <si>
    <t>KPJ53364</t>
  </si>
  <si>
    <t>raschiavetro ant e post sx</t>
  </si>
  <si>
    <t>KPJ54621</t>
  </si>
  <si>
    <t>raschiavetro ant e post dx</t>
  </si>
  <si>
    <t>proiettore parafango sx</t>
  </si>
  <si>
    <t>raschiavetro ant e post sx, e cornici cromate ant e post sx</t>
  </si>
  <si>
    <t>cornice ant dx</t>
  </si>
  <si>
    <t>KPJ68620</t>
  </si>
  <si>
    <t>FRECCIA SPECCHIO SX</t>
  </si>
  <si>
    <t>KPJ69133</t>
  </si>
  <si>
    <t>KPJ82113</t>
  </si>
  <si>
    <t>KPJ54023</t>
  </si>
  <si>
    <t>J7578384</t>
  </si>
  <si>
    <t>TAPPO BENZINA</t>
  </si>
  <si>
    <t>J7586194</t>
  </si>
  <si>
    <t>MOD. GOMMA MODANATURA ANT/POST LATO SX</t>
  </si>
  <si>
    <t>COFANO POSTERIORE + SCRITTA GIULIA CROMATA</t>
  </si>
  <si>
    <t>KPJ68420</t>
  </si>
  <si>
    <t>SM – Smontate</t>
  </si>
  <si>
    <t>KT609595</t>
  </si>
  <si>
    <t>FANALE POST SX (PARAFANGO)</t>
  </si>
  <si>
    <t>CROMATURA CORRIMANO SX</t>
  </si>
  <si>
    <t xml:space="preserve">FANALE P0ST DX </t>
  </si>
  <si>
    <t xml:space="preserve">FARO ANT DX </t>
  </si>
  <si>
    <t>CORPO SPECCHIO DX</t>
  </si>
  <si>
    <t>KPJ44510</t>
  </si>
  <si>
    <t>KPJ45633</t>
  </si>
  <si>
    <t>KPJ46158</t>
  </si>
  <si>
    <t>KPJ47695</t>
  </si>
  <si>
    <t>KPJ61676</t>
  </si>
  <si>
    <t>TERGILUNOTTO</t>
  </si>
  <si>
    <t>KPJ82216</t>
  </si>
  <si>
    <t>FANALE POST DX + SX</t>
  </si>
  <si>
    <t>KPK23144</t>
  </si>
  <si>
    <t xml:space="preserve">NU - Nuovo Mezzo </t>
  </si>
  <si>
    <t>FANALE POST DX (COFANO)</t>
  </si>
  <si>
    <t>FANALE POST SX (COFANO)</t>
  </si>
  <si>
    <t>FANALI POST DX+SX (PORTELLONE)</t>
  </si>
  <si>
    <t>1KT762275</t>
  </si>
  <si>
    <t xml:space="preserve"> PORTELLONE</t>
  </si>
  <si>
    <t>MODANATURE LATO DX  P</t>
  </si>
  <si>
    <t>MODANATURA LATO SX  P/PA</t>
  </si>
  <si>
    <t>7C28265</t>
  </si>
  <si>
    <t>MODANATURA LATO SX MOD. (N) P</t>
  </si>
  <si>
    <t>J41647</t>
  </si>
  <si>
    <t>J7577118</t>
  </si>
  <si>
    <t>J7587267</t>
  </si>
  <si>
    <t>K7596205</t>
  </si>
  <si>
    <t>FANALE POST DX+SX (PORTELLONE)</t>
  </si>
  <si>
    <t>K7596821</t>
  </si>
  <si>
    <t>MODANATURE LATO DX MOD (C) ANT/POST</t>
  </si>
  <si>
    <t>FANALE POST DX COFANO</t>
  </si>
  <si>
    <t>K7602812</t>
  </si>
  <si>
    <t>K7608317</t>
  </si>
  <si>
    <t>K7610014</t>
  </si>
  <si>
    <t>MODANATURE LATO SX MOD INF A</t>
  </si>
  <si>
    <t>K7C26870</t>
  </si>
  <si>
    <t>fanale post dx (portellone)</t>
  </si>
  <si>
    <t>K7C46175</t>
  </si>
  <si>
    <t>MODANATURA LATO SX MOD. (N) ANT/POST</t>
  </si>
  <si>
    <t>K7C53836</t>
  </si>
  <si>
    <t>MODANATURE LATO DX MOD (N) A</t>
  </si>
  <si>
    <t>K7C55480</t>
  </si>
  <si>
    <t>KPJ02979</t>
  </si>
  <si>
    <t>KPJ06335</t>
  </si>
  <si>
    <t>CALOTTA  SX + SX</t>
  </si>
  <si>
    <t>TAPPO CORRIMANO MANCANTE</t>
  </si>
  <si>
    <t>KPJ12042</t>
  </si>
  <si>
    <t>KPJ22313</t>
  </si>
  <si>
    <t>KPJ24105</t>
  </si>
  <si>
    <t>KPJ24137</t>
  </si>
  <si>
    <t>KPJ24560</t>
  </si>
  <si>
    <t>KPJ25493</t>
  </si>
  <si>
    <t>KPJ25832</t>
  </si>
  <si>
    <t>KPJ26345</t>
  </si>
  <si>
    <t>TERGICRISTALLO POST</t>
  </si>
  <si>
    <t>KPJ27262</t>
  </si>
  <si>
    <t>FANALE POST. SX</t>
  </si>
  <si>
    <t>KPJ27393</t>
  </si>
  <si>
    <t>KPJ27972</t>
  </si>
  <si>
    <t>KPJ28010</t>
  </si>
  <si>
    <t>KPJ29096</t>
  </si>
  <si>
    <t>KPJ29804</t>
  </si>
  <si>
    <t>VETRO MODANATURA POST SX</t>
  </si>
  <si>
    <t>KPJ30029</t>
  </si>
  <si>
    <t>KPJ30636</t>
  </si>
  <si>
    <t>KPJ30658</t>
  </si>
  <si>
    <t>KPJ31962</t>
  </si>
  <si>
    <t>KPJ34648</t>
  </si>
  <si>
    <t>KPJ35274</t>
  </si>
  <si>
    <t>KPJ37657</t>
  </si>
  <si>
    <t>KPJ42646</t>
  </si>
  <si>
    <t>KPJ43799</t>
  </si>
  <si>
    <t>KPJ43971</t>
  </si>
  <si>
    <t>KPJ44649</t>
  </si>
  <si>
    <t>KPJ44868</t>
  </si>
  <si>
    <t>TELAIO DOPPIO</t>
  </si>
  <si>
    <t>KPJ44992</t>
  </si>
  <si>
    <t>KPJ45080</t>
  </si>
  <si>
    <t>FANALE POST. DX</t>
  </si>
  <si>
    <t>KPJ45171</t>
  </si>
  <si>
    <t>KPJ45211</t>
  </si>
  <si>
    <t>KPJ45240</t>
  </si>
  <si>
    <t>KPJ45256</t>
  </si>
  <si>
    <t>KPJ45413</t>
  </si>
  <si>
    <t>KPJ45613</t>
  </si>
  <si>
    <t>KPJ45626</t>
  </si>
  <si>
    <t>KPJ45969</t>
  </si>
  <si>
    <t>KPJ46085</t>
  </si>
  <si>
    <t>KPJ46237</t>
  </si>
  <si>
    <t>KPJ46379</t>
  </si>
  <si>
    <t>KPJ46405</t>
  </si>
  <si>
    <t>KPJ46469</t>
  </si>
  <si>
    <t>KPJ46844</t>
  </si>
  <si>
    <t>KPJ47206</t>
  </si>
  <si>
    <t>KPJ47646</t>
  </si>
  <si>
    <t>KPJ48706</t>
  </si>
  <si>
    <t>KPJ49502</t>
  </si>
  <si>
    <t>KPJ49632</t>
  </si>
  <si>
    <t>KPJ50420</t>
  </si>
  <si>
    <t>KPJ50642</t>
  </si>
  <si>
    <t>KPJ51230</t>
  </si>
  <si>
    <t>FRECCIA LATO SX + DX</t>
  </si>
  <si>
    <t>KPJ52115</t>
  </si>
  <si>
    <t>KPJ52142</t>
  </si>
  <si>
    <t>KPJ52532</t>
  </si>
  <si>
    <t>KPJ53343</t>
  </si>
  <si>
    <t>KPJ53831</t>
  </si>
  <si>
    <t>KPJ54155</t>
  </si>
  <si>
    <t>KPJ54195</t>
  </si>
  <si>
    <t>KPJ54526</t>
  </si>
  <si>
    <t>KPJ54615</t>
  </si>
  <si>
    <t>KPJ57195</t>
  </si>
  <si>
    <t>KPJ57545</t>
  </si>
  <si>
    <t>KPJ57641</t>
  </si>
  <si>
    <t>KPJ57799</t>
  </si>
  <si>
    <t>KPJ58355</t>
  </si>
  <si>
    <t>KPJ58613</t>
  </si>
  <si>
    <t>KPJ58671</t>
  </si>
  <si>
    <t>KPJ58728</t>
  </si>
  <si>
    <t>KPJ61904</t>
  </si>
  <si>
    <t>KPJ64564</t>
  </si>
  <si>
    <t>KPJ64720</t>
  </si>
  <si>
    <t>KPJ64978</t>
  </si>
  <si>
    <t>KPJ65170</t>
  </si>
  <si>
    <t>KPJ65238</t>
  </si>
  <si>
    <t>KPJ65437</t>
  </si>
  <si>
    <t>KPJ65697</t>
  </si>
  <si>
    <t>KPJ66354</t>
  </si>
  <si>
    <t>KPJ66368</t>
  </si>
  <si>
    <t>NOTTOLINO COPRI TERGICRISTALLO POST</t>
  </si>
  <si>
    <t>KPJ67212</t>
  </si>
  <si>
    <t>KPJ67268</t>
  </si>
  <si>
    <t>KPJ67377</t>
  </si>
  <si>
    <t>KPJ67494</t>
  </si>
  <si>
    <t>KPJ67520</t>
  </si>
  <si>
    <t>FRECCIA LATO SX</t>
  </si>
  <si>
    <t>KPJ67639</t>
  </si>
  <si>
    <t>KPJ67696</t>
  </si>
  <si>
    <t>CALOTTA  Sx</t>
  </si>
  <si>
    <t>KPJ67720</t>
  </si>
  <si>
    <t>KPJ68436</t>
  </si>
  <si>
    <t>KPJ68462</t>
  </si>
  <si>
    <t>CALOTTA  dx</t>
  </si>
  <si>
    <t>3° luce post. Dx</t>
  </si>
  <si>
    <t>KPJ68700</t>
  </si>
  <si>
    <t>KPJ68722</t>
  </si>
  <si>
    <t>KPJ68852</t>
  </si>
  <si>
    <t>KPJ68892</t>
  </si>
  <si>
    <t>KPJ69123</t>
  </si>
  <si>
    <t>KPJ69383</t>
  </si>
  <si>
    <t>KPJ69853</t>
  </si>
  <si>
    <t>KPJ76802</t>
  </si>
  <si>
    <t>KPJ82508</t>
  </si>
  <si>
    <t>KPJ86581</t>
  </si>
  <si>
    <t>KPJ94932</t>
  </si>
  <si>
    <t>KPJ95103</t>
  </si>
  <si>
    <t>KPJ95203</t>
  </si>
  <si>
    <t>KPJ97424</t>
  </si>
  <si>
    <t>KPK00142</t>
  </si>
  <si>
    <t>KPK02502</t>
  </si>
  <si>
    <t>KPK10064</t>
  </si>
  <si>
    <t>KPK11041</t>
  </si>
  <si>
    <t>KPK12277</t>
  </si>
  <si>
    <t>KPK14034</t>
  </si>
  <si>
    <t>KPK16501</t>
  </si>
  <si>
    <t>KPK16769</t>
  </si>
  <si>
    <t>KPK17234</t>
  </si>
  <si>
    <t>KPK17288</t>
  </si>
  <si>
    <t>KPK17563</t>
  </si>
  <si>
    <t>KPK17900</t>
  </si>
  <si>
    <t>KPK18372</t>
  </si>
  <si>
    <t>spazzola portellone</t>
  </si>
  <si>
    <t>KPK18685</t>
  </si>
  <si>
    <t>KPK18782</t>
  </si>
  <si>
    <t>KPK19342</t>
  </si>
  <si>
    <t>KPK19388</t>
  </si>
  <si>
    <t>MODANATURE LATO SX A GUARNIZIONE</t>
  </si>
  <si>
    <t>KPK19595</t>
  </si>
  <si>
    <t>KPK20396</t>
  </si>
  <si>
    <t>KPK20493</t>
  </si>
  <si>
    <t>KPK20541</t>
  </si>
  <si>
    <t>KPK20551</t>
  </si>
  <si>
    <t>KPK20700</t>
  </si>
  <si>
    <t>KPK32092</t>
  </si>
  <si>
    <t>vetro terza luce (dx)</t>
  </si>
  <si>
    <t>KPK32317</t>
  </si>
  <si>
    <t>KPK32561</t>
  </si>
  <si>
    <t>fanale post dx</t>
  </si>
  <si>
    <t>KPK32901</t>
  </si>
  <si>
    <t>KPK33452</t>
  </si>
  <si>
    <t>KPK47335</t>
  </si>
  <si>
    <t>KPK49449</t>
  </si>
  <si>
    <t>UGELLO LAVAVETRI</t>
  </si>
  <si>
    <t>KT586516</t>
  </si>
  <si>
    <t>FANALE ANT. SX</t>
  </si>
  <si>
    <t>MODANATURA LATO SX MOD. (N) ANT/POST/PARAFANGO POST</t>
  </si>
  <si>
    <t>KT603549</t>
  </si>
  <si>
    <t>KT604021</t>
  </si>
  <si>
    <t>TERGICRISTALLO</t>
  </si>
  <si>
    <t>MODANATURA LATO SX (c) ANT/POST</t>
  </si>
  <si>
    <t>FIANCHETTO MODANATURE LATO SX A</t>
  </si>
  <si>
    <t>KT604330</t>
  </si>
  <si>
    <t>KT604588</t>
  </si>
  <si>
    <t>MODANATURA lato dx  ANT/POST</t>
  </si>
  <si>
    <t>corrimano dx</t>
  </si>
  <si>
    <t>KT604716</t>
  </si>
  <si>
    <t>MODANATURA LATO SX MOD. MODANATURA ANT/POST</t>
  </si>
  <si>
    <t>KT606259</t>
  </si>
  <si>
    <t xml:space="preserve">MODANATURE LATO DX MOD (C) ANT/POST </t>
  </si>
  <si>
    <t>MODANATURE LATO DX MOD PA</t>
  </si>
  <si>
    <t>CORRIMANO DX+SX</t>
  </si>
  <si>
    <t>KT606310</t>
  </si>
  <si>
    <t>KT606418</t>
  </si>
  <si>
    <t>MOD (C) PORTELLONE</t>
  </si>
  <si>
    <t>MODANATURE LATO SX MOD P</t>
  </si>
  <si>
    <t>KT606501</t>
  </si>
  <si>
    <t>fanale post DX PORTELLONE</t>
  </si>
  <si>
    <t>FANALE SX (PA)</t>
  </si>
  <si>
    <t>KT606603</t>
  </si>
  <si>
    <t>KT606863</t>
  </si>
  <si>
    <t>KT606879</t>
  </si>
  <si>
    <t>MODANATURA lato dx  ANT/POST/PARAFANGO POST</t>
  </si>
  <si>
    <t>KT606881</t>
  </si>
  <si>
    <t>KT606925</t>
  </si>
  <si>
    <t>KT607086</t>
  </si>
  <si>
    <t>KT607653</t>
  </si>
  <si>
    <t>KT607712</t>
  </si>
  <si>
    <t>KT607963</t>
  </si>
  <si>
    <t>MODANATURE LATO DX  ANT/POST/PARAFANGO POST</t>
  </si>
  <si>
    <t>KT609673</t>
  </si>
  <si>
    <t>MODANATURA LATO DX (C) ANT/POST/PARAFANGO POST</t>
  </si>
  <si>
    <t>KT609825</t>
  </si>
  <si>
    <t>KT621795</t>
  </si>
  <si>
    <t>KT626699</t>
  </si>
  <si>
    <t>KT631164</t>
  </si>
  <si>
    <t>MODANATURE LATO DX MOD (C) PA</t>
  </si>
  <si>
    <t>MODANATURE LATO SX MOD (C) P/PA</t>
  </si>
  <si>
    <t>KT631254</t>
  </si>
  <si>
    <t>KT631375</t>
  </si>
  <si>
    <t>KT631396</t>
  </si>
  <si>
    <t>MODANATURA DC MOD (C) ANT/POST/PARAFANGO POST</t>
  </si>
  <si>
    <t>DOPPIO TELAIO</t>
  </si>
  <si>
    <t>KT631409</t>
  </si>
  <si>
    <t>FANALE POST.DX (PA)</t>
  </si>
  <si>
    <t>CORRIMANO</t>
  </si>
  <si>
    <t>FANALE ANT. DX</t>
  </si>
  <si>
    <t>MODANATURA TETTO (CORR)</t>
  </si>
  <si>
    <t>KT631441</t>
  </si>
  <si>
    <t>FANALE POST PORTELLONE</t>
  </si>
  <si>
    <t>KT631533</t>
  </si>
  <si>
    <t>MODANATURA LATO SX  ANT/POST/PARAFANGO POST</t>
  </si>
  <si>
    <t>KT631788</t>
  </si>
  <si>
    <t>KT632075</t>
  </si>
  <si>
    <t>KT632130</t>
  </si>
  <si>
    <t>LUCE CALOTTA  STACCATA</t>
  </si>
  <si>
    <t>KT632142</t>
  </si>
  <si>
    <t>KT632267</t>
  </si>
  <si>
    <t>MODANATURA PORTELLONE (C)</t>
  </si>
  <si>
    <t>KT632334</t>
  </si>
  <si>
    <t>FIANCHETTO MODANATURA ANT. DX</t>
  </si>
  <si>
    <t>KT632354</t>
  </si>
  <si>
    <t xml:space="preserve">FANALE ANT. SX </t>
  </si>
  <si>
    <t>MODANATURE LATO SX  P</t>
  </si>
  <si>
    <t>KT632443</t>
  </si>
  <si>
    <t>KT632444</t>
  </si>
  <si>
    <t xml:space="preserve">MODANATURE LATO SX MOD (C) ANT/POST </t>
  </si>
  <si>
    <t>KT632454</t>
  </si>
  <si>
    <t>KT632458</t>
  </si>
  <si>
    <t>KT632460</t>
  </si>
  <si>
    <t>FARO ANT. SX</t>
  </si>
  <si>
    <t>KT632477</t>
  </si>
  <si>
    <t>MODANATURE LATO SX MOD (C) ANT/POSTA</t>
  </si>
  <si>
    <t>MODANATURE LATO DX MOD ANT/POSTA</t>
  </si>
  <si>
    <t>KT632480</t>
  </si>
  <si>
    <t>KT634574</t>
  </si>
  <si>
    <t>KT634682</t>
  </si>
  <si>
    <t>fanale post DX (PA)</t>
  </si>
  <si>
    <t>FANALE POST DX (PORTELLONE)</t>
  </si>
  <si>
    <t>KT634889</t>
  </si>
  <si>
    <t>FIANCHETTO MODANATURE LATO SX P</t>
  </si>
  <si>
    <t>KT635196</t>
  </si>
  <si>
    <t>MODANATURA LATO SX  P</t>
  </si>
  <si>
    <t>KT635204</t>
  </si>
  <si>
    <t>FIAnchetto MODANATURA A SX</t>
  </si>
  <si>
    <t>KT635338</t>
  </si>
  <si>
    <t>FANALE ANT SX</t>
  </si>
  <si>
    <t>KT635623</t>
  </si>
  <si>
    <t>KT635650</t>
  </si>
  <si>
    <t>Corrimano Sx</t>
  </si>
  <si>
    <t>KT642057</t>
  </si>
  <si>
    <t>KT642094</t>
  </si>
  <si>
    <t>KT642213</t>
  </si>
  <si>
    <t>MODANATURE LATO DX MOD (N) ANT/POSTA</t>
  </si>
  <si>
    <t>KT642273</t>
  </si>
  <si>
    <t>MODANATURE LATO DX ANT/POST</t>
  </si>
  <si>
    <t>KT643603</t>
  </si>
  <si>
    <t>KT644411</t>
  </si>
  <si>
    <t>3° LUCE LATO SX</t>
  </si>
  <si>
    <t>FIANCHETTO MODANATURE LATO SX POST</t>
  </si>
  <si>
    <t>KT644601</t>
  </si>
  <si>
    <t>KT644612</t>
  </si>
  <si>
    <t>KT644680</t>
  </si>
  <si>
    <t>KT644722</t>
  </si>
  <si>
    <t>FARO POST (PA)</t>
  </si>
  <si>
    <t>KT644726</t>
  </si>
  <si>
    <t>POSTA SX MOD (C) ANT/POST/PARAFANGO POST</t>
  </si>
  <si>
    <t>KT644736</t>
  </si>
  <si>
    <t>MODANATURE LATO SX MOD (C) P</t>
  </si>
  <si>
    <t>MODANATURE LATO DX MOD P</t>
  </si>
  <si>
    <t>KT644739</t>
  </si>
  <si>
    <t>FANALE ANT DX</t>
  </si>
  <si>
    <t>KT646288</t>
  </si>
  <si>
    <t>KT646300</t>
  </si>
  <si>
    <t>KT648873</t>
  </si>
  <si>
    <t>KT648918</t>
  </si>
  <si>
    <t>MODANATURA LATO DX  P/PA</t>
  </si>
  <si>
    <t>KT648941</t>
  </si>
  <si>
    <t>PORTELLONE MOD (C)</t>
  </si>
  <si>
    <t>MODANATURE LATO DX MOD P/PA</t>
  </si>
  <si>
    <t>KT648949</t>
  </si>
  <si>
    <t>MODANATURE LATO SX MOD. P</t>
  </si>
  <si>
    <t>MODANATURE LATO DX MOD. P/PA</t>
  </si>
  <si>
    <t>KT660308</t>
  </si>
  <si>
    <t>KT660330</t>
  </si>
  <si>
    <t>KT660338</t>
  </si>
  <si>
    <t>KT660343</t>
  </si>
  <si>
    <t>MODANATURE LATO SX MOD (c) ANT/POSTA</t>
  </si>
  <si>
    <t>KT660368</t>
  </si>
  <si>
    <t>MODANATURE LATO SX MOD A</t>
  </si>
  <si>
    <t>KT663229</t>
  </si>
  <si>
    <t>KT663248</t>
  </si>
  <si>
    <t>MODANATURE LATO SX MOD (C) A</t>
  </si>
  <si>
    <t>KT663366</t>
  </si>
  <si>
    <t>KT663458</t>
  </si>
  <si>
    <t>KT663575</t>
  </si>
  <si>
    <t>KT684643</t>
  </si>
  <si>
    <t>MODANATURA TETTO</t>
  </si>
  <si>
    <t>KT684730</t>
  </si>
  <si>
    <t>KT684751</t>
  </si>
  <si>
    <t>KT684954</t>
  </si>
  <si>
    <t>fianchetto MODANATURA dx</t>
  </si>
  <si>
    <t>KT684955</t>
  </si>
  <si>
    <t>KT685124</t>
  </si>
  <si>
    <t>KT685134</t>
  </si>
  <si>
    <t>MODANATURE LATO SX MOD FARO POST SX (PA)</t>
  </si>
  <si>
    <t>KT690902</t>
  </si>
  <si>
    <t>FIANCHETTO MODANATURA POST SX</t>
  </si>
  <si>
    <t>KT690910</t>
  </si>
  <si>
    <t>KT690935</t>
  </si>
  <si>
    <t>KT691024</t>
  </si>
  <si>
    <t>FANALE POST. SX (PORTELLONE)</t>
  </si>
  <si>
    <t>KT691026</t>
  </si>
  <si>
    <t>KT691031</t>
  </si>
  <si>
    <t>KT691034</t>
  </si>
  <si>
    <t>KT691035</t>
  </si>
  <si>
    <t>MODANATURA ANT MOD (C) ANT/POST/PARAFANGO POST</t>
  </si>
  <si>
    <t>FANALEPOST SX (PA)</t>
  </si>
  <si>
    <t>KT691038</t>
  </si>
  <si>
    <t>KT691134</t>
  </si>
  <si>
    <t>KT691444</t>
  </si>
  <si>
    <t>KT691542</t>
  </si>
  <si>
    <t>KT691578</t>
  </si>
  <si>
    <t>TERGICRISTALLO ANT.</t>
  </si>
  <si>
    <t>KT698112</t>
  </si>
  <si>
    <t>MODANATURE LATO DX MOD (C) A</t>
  </si>
  <si>
    <t>KT705495</t>
  </si>
  <si>
    <t>KT710121</t>
  </si>
  <si>
    <t>KT710678</t>
  </si>
  <si>
    <t>FIANCHETTO MODANATURA LATO DX POST</t>
  </si>
  <si>
    <t>KT710685</t>
  </si>
  <si>
    <t>KT710707</t>
  </si>
  <si>
    <t>KT710760</t>
  </si>
  <si>
    <t>MODANATURA lato sx ANT/POST/PARAFANGO POSTR (C)</t>
  </si>
  <si>
    <t>KT710773</t>
  </si>
  <si>
    <t>KT710791</t>
  </si>
  <si>
    <t>KT710795</t>
  </si>
  <si>
    <t>KT710799</t>
  </si>
  <si>
    <t>luce post sx  (PA)</t>
  </si>
  <si>
    <t>KT710806</t>
  </si>
  <si>
    <t>KT710816</t>
  </si>
  <si>
    <t>KT711220</t>
  </si>
  <si>
    <t>KT724923</t>
  </si>
  <si>
    <t>KT727951</t>
  </si>
  <si>
    <t>MODANATURE LATO SX MOD. ANT/POST/PARAFANGO POST</t>
  </si>
  <si>
    <t>fianchetto plastica a lato sx</t>
  </si>
  <si>
    <t>KT730229</t>
  </si>
  <si>
    <t>MOD. (N) PORTELLONE</t>
  </si>
  <si>
    <t>MODANATURA LATO DX MOD. ANT/POST</t>
  </si>
  <si>
    <t>FIANCHETTO MODANATURE LATO DX A</t>
  </si>
  <si>
    <t>KT730242</t>
  </si>
  <si>
    <t>MOD PORTELLONE (N)</t>
  </si>
  <si>
    <t>KT736276</t>
  </si>
  <si>
    <t>KT742809</t>
  </si>
  <si>
    <t>KT756671</t>
  </si>
  <si>
    <t xml:space="preserve">MOD PORTELLONE (C) </t>
  </si>
  <si>
    <t>KT756848</t>
  </si>
  <si>
    <t>KT756902</t>
  </si>
  <si>
    <t>COrrimano Dx</t>
  </si>
  <si>
    <t>KT762276</t>
  </si>
  <si>
    <t>FARO LATO SX</t>
  </si>
  <si>
    <t>KT766226</t>
  </si>
  <si>
    <t>MODANATURE LATO DX MOD (N) ANT/POST/PARAFANGO POST</t>
  </si>
  <si>
    <t>CORRIMANO DX</t>
  </si>
  <si>
    <t>KT773249</t>
  </si>
  <si>
    <t>KW567639</t>
  </si>
  <si>
    <t>PJ37364</t>
  </si>
  <si>
    <t>PJ52086</t>
  </si>
  <si>
    <t>W594854</t>
  </si>
  <si>
    <t>KPJ81264</t>
  </si>
  <si>
    <t>Note</t>
  </si>
  <si>
    <t>COMPASS</t>
  </si>
  <si>
    <t>RENEGADE</t>
  </si>
  <si>
    <t>WRANGLER</t>
  </si>
  <si>
    <t>STELVIO</t>
  </si>
  <si>
    <t>GIULIA</t>
  </si>
  <si>
    <t>GIULIETTA</t>
  </si>
  <si>
    <t>MODELLI</t>
  </si>
  <si>
    <t>GRAND CHEROKEE</t>
  </si>
  <si>
    <t>Importo 2</t>
  </si>
  <si>
    <t>NU</t>
  </si>
  <si>
    <t>Nuovo Mezzo</t>
  </si>
  <si>
    <t>GI</t>
  </si>
  <si>
    <t>Gated In</t>
  </si>
  <si>
    <t>DL</t>
  </si>
  <si>
    <t>Da Lavare</t>
  </si>
  <si>
    <t>DS</t>
  </si>
  <si>
    <t>Da Smontare</t>
  </si>
  <si>
    <t>SM</t>
  </si>
  <si>
    <t>Smontate</t>
  </si>
  <si>
    <t>RP</t>
  </si>
  <si>
    <t>In riparazione</t>
  </si>
  <si>
    <t>RC</t>
  </si>
  <si>
    <t>Da Rimontare</t>
  </si>
  <si>
    <t>XC</t>
  </si>
  <si>
    <t>Da Spedire</t>
  </si>
  <si>
    <t>IC</t>
  </si>
  <si>
    <t>PF</t>
  </si>
  <si>
    <t>Preparazione finale</t>
  </si>
  <si>
    <t>AR</t>
  </si>
  <si>
    <t>Attesa ricambi</t>
  </si>
  <si>
    <t>VC</t>
  </si>
  <si>
    <t>Veicolo consegnato</t>
  </si>
  <si>
    <t>FA</t>
  </si>
  <si>
    <t>Fatturato</t>
  </si>
  <si>
    <t>PT</t>
  </si>
  <si>
    <t>Pratica terminata</t>
  </si>
  <si>
    <t>TCA Trasporti</t>
  </si>
  <si>
    <t xml:space="preserve">Bolla ingresso veicolo </t>
  </si>
  <si>
    <t xml:space="preserve">Foglio di lavorazione </t>
  </si>
  <si>
    <t>Bolla X Carrozzeria</t>
  </si>
  <si>
    <t>Foglio di Consegna</t>
  </si>
  <si>
    <t xml:space="preserve">Fotografie veicolo </t>
  </si>
  <si>
    <t>Documenti</t>
  </si>
  <si>
    <t>Importo 1</t>
  </si>
  <si>
    <t>Gibertini</t>
  </si>
  <si>
    <t>Bud and Terence</t>
  </si>
  <si>
    <t>Data In</t>
  </si>
  <si>
    <t>Data Out</t>
  </si>
  <si>
    <t>Data Fatt</t>
  </si>
  <si>
    <t>Bisarchista A</t>
  </si>
  <si>
    <t>Bisarchista R</t>
  </si>
  <si>
    <t>Stato della pratica</t>
  </si>
  <si>
    <t>Data Ingresso veicolo</t>
  </si>
  <si>
    <t>Data Consegna a cliente</t>
  </si>
  <si>
    <t>Bud  Terence</t>
  </si>
  <si>
    <t>Ricambi necessari</t>
  </si>
  <si>
    <t>Etichetta da utilizzare:</t>
  </si>
  <si>
    <t>Descrizione campo</t>
  </si>
  <si>
    <t>Importo Fatturato</t>
  </si>
  <si>
    <t>Carrozzeria</t>
  </si>
  <si>
    <t>Data</t>
  </si>
  <si>
    <t>Totale Costi</t>
  </si>
  <si>
    <t>Somma di : Tecnico Carrozzeria 1 Carrozzeria 2 Bisarchista 1  Bisarchista 2</t>
  </si>
  <si>
    <t>Numero Fattura</t>
  </si>
  <si>
    <t>Importo da fatturare</t>
  </si>
  <si>
    <t>Bisarchista Andata</t>
  </si>
  <si>
    <t>Bisarchista Ritorno</t>
  </si>
  <si>
    <t>N. Fatt</t>
  </si>
  <si>
    <t>Ricavi</t>
  </si>
  <si>
    <t>Differenza tra  Importo Fatturato e Totale Costi</t>
  </si>
  <si>
    <t>In Carrozzeria</t>
  </si>
  <si>
    <t>Bolla Da Carrozzeria</t>
  </si>
  <si>
    <t>ORDINE</t>
  </si>
  <si>
    <t>COMPONENTE</t>
  </si>
  <si>
    <t>Sost</t>
  </si>
  <si>
    <t>COFANO ANT</t>
  </si>
  <si>
    <t>COFANO POST</t>
  </si>
  <si>
    <t>LOGO ANT</t>
  </si>
  <si>
    <t>LOGO POST</t>
  </si>
  <si>
    <t>FRECCIA PARAURTI ANT SX</t>
  </si>
  <si>
    <t>CATADIOTTRO ANT SX</t>
  </si>
  <si>
    <t>FRECCIA PARAFANGO ANT SX</t>
  </si>
  <si>
    <t>CALANDRA SOTTOPARABREZZA</t>
  </si>
  <si>
    <t>RASAVETRO POST DX</t>
  </si>
  <si>
    <t>RASAVETRO ANT DX</t>
  </si>
  <si>
    <t>GUARNIZIONE PARABREZZA SX</t>
  </si>
  <si>
    <t>CORNICE PARAFANGO DX</t>
  </si>
  <si>
    <t>CORPO SPECCHIO SX</t>
  </si>
  <si>
    <t>CORNICE PORTA POST DX</t>
  </si>
  <si>
    <t>CORNICE PORTA ANT DX</t>
  </si>
  <si>
    <t>CALOTTA SX</t>
  </si>
  <si>
    <t>CORNICE PORTA ANT SX</t>
  </si>
  <si>
    <t>CORNICE PORTA POST SX</t>
  </si>
  <si>
    <t>CORNICE PARAFANGO SX</t>
  </si>
  <si>
    <t>GUARNIZIONE PARABREZZA DX</t>
  </si>
  <si>
    <t>RASAVETRO ANT SX</t>
  </si>
  <si>
    <t>FRECCIA PARAFANGO ANT DX</t>
  </si>
  <si>
    <t>RASAVETRO POST SX</t>
  </si>
  <si>
    <t>CATADIOTTRO ANT DX</t>
  </si>
  <si>
    <t>FRECCIA PARAURTI ANT DX</t>
  </si>
  <si>
    <t>CORNICE COFANO POST</t>
  </si>
  <si>
    <t>FANALE POST (PARAFANGO) SX</t>
  </si>
  <si>
    <t>FANALE POST (COFANO) SX</t>
  </si>
  <si>
    <t>FANALE POST (COFANO) DX</t>
  </si>
  <si>
    <t>FANALE POST (PARAFANGO) DX</t>
  </si>
  <si>
    <t>MONTANTE ANT PORTA ANT SX</t>
  </si>
  <si>
    <t>MONTANTE POST PORTA ANT SX</t>
  </si>
  <si>
    <t>MONTANTE ANT PORTA POST SX</t>
  </si>
  <si>
    <t>MONTANTE POST PORTA POST SX</t>
  </si>
  <si>
    <t>MONTANTE ANT PORTA ANT DX</t>
  </si>
  <si>
    <t>MONTANTE POST PORTA ANT DX</t>
  </si>
  <si>
    <t>MONTANTE ANT PORTA POST DX</t>
  </si>
  <si>
    <t>MONTANTE POST PORTA POST DX</t>
  </si>
  <si>
    <t>x</t>
  </si>
  <si>
    <t>NR</t>
  </si>
  <si>
    <t>NR è digitato a mano e corrisponde a un numero cartellino posto sulla vettura x riconoscerla velocemente</t>
  </si>
  <si>
    <t>Cliente</t>
  </si>
  <si>
    <t>AutoGepy Reggio emilia</t>
  </si>
  <si>
    <t>Ultimo stato 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</si>
</sst>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10]_-;\-* #,##0.00\ [$€-410]_-;_-* &quot;-&quot;??\ [$€-410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3" fillId="0" borderId="1" xfId="0" applyFont="1" applyFill="1" applyBorder="1"/>
    <xf numFmtId="0" fontId="3" fillId="0" borderId="2" xfId="0" applyFont="1" applyFill="1" applyBorder="1"/>
    <xf numFmtId="14" fontId="3" fillId="0" borderId="3" xfId="0" applyNumberFormat="1" applyFont="1" applyFill="1" applyBorder="1"/>
    <xf numFmtId="0" fontId="3" fillId="0" borderId="4" xfId="0" applyFont="1" applyFill="1" applyBorder="1"/>
    <xf numFmtId="164" fontId="3" fillId="0" borderId="2" xfId="0" applyNumberFormat="1" applyFont="1" applyFill="1" applyBorder="1"/>
    <xf numFmtId="0" fontId="3" fillId="0" borderId="3" xfId="0" applyFont="1" applyFill="1" applyBorder="1"/>
    <xf numFmtId="164" fontId="3" fillId="0" borderId="4" xfId="0" applyNumberFormat="1" applyFont="1" applyFill="1" applyBorder="1"/>
    <xf numFmtId="164" fontId="3" fillId="0" borderId="1" xfId="0" applyNumberFormat="1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4" fillId="0" borderId="5" xfId="0" applyNumberFormat="1" applyFont="1" applyFill="1" applyBorder="1"/>
    <xf numFmtId="0" fontId="4" fillId="0" borderId="4" xfId="0" applyFont="1" applyFill="1" applyBorder="1"/>
    <xf numFmtId="164" fontId="4" fillId="0" borderId="2" xfId="0" applyNumberFormat="1" applyFont="1" applyFill="1" applyBorder="1"/>
    <xf numFmtId="164" fontId="4" fillId="0" borderId="5" xfId="0" applyNumberFormat="1" applyFont="1" applyFill="1" applyBorder="1"/>
    <xf numFmtId="164" fontId="4" fillId="0" borderId="6" xfId="0" applyNumberFormat="1" applyFont="1" applyFill="1" applyBorder="1"/>
    <xf numFmtId="164" fontId="4" fillId="0" borderId="4" xfId="0" applyNumberFormat="1" applyFont="1" applyFill="1" applyBorder="1"/>
    <xf numFmtId="164" fontId="4" fillId="0" borderId="1" xfId="0" applyNumberFormat="1" applyFont="1" applyFill="1" applyBorder="1"/>
    <xf numFmtId="0" fontId="4" fillId="0" borderId="0" xfId="0" applyFont="1" applyFill="1"/>
    <xf numFmtId="0" fontId="0" fillId="0" borderId="4" xfId="0" applyFill="1" applyBorder="1"/>
    <xf numFmtId="0" fontId="5" fillId="0" borderId="1" xfId="0" applyFont="1" applyFill="1" applyBorder="1"/>
    <xf numFmtId="164" fontId="6" fillId="0" borderId="2" xfId="0" applyNumberFormat="1" applyFont="1" applyFill="1" applyBorder="1"/>
    <xf numFmtId="164" fontId="6" fillId="0" borderId="5" xfId="0" applyNumberFormat="1" applyFont="1" applyFill="1" applyBorder="1"/>
    <xf numFmtId="0" fontId="5" fillId="0" borderId="2" xfId="0" applyFont="1" applyFill="1" applyBorder="1"/>
    <xf numFmtId="14" fontId="5" fillId="0" borderId="5" xfId="0" applyNumberFormat="1" applyFont="1" applyFill="1" applyBorder="1"/>
    <xf numFmtId="0" fontId="5" fillId="0" borderId="4" xfId="0" applyFont="1" applyFill="1" applyBorder="1"/>
    <xf numFmtId="164" fontId="7" fillId="0" borderId="2" xfId="0" applyNumberFormat="1" applyFont="1" applyFill="1" applyBorder="1"/>
    <xf numFmtId="164" fontId="7" fillId="0" borderId="5" xfId="0" applyNumberFormat="1" applyFont="1" applyFill="1" applyBorder="1"/>
    <xf numFmtId="164" fontId="5" fillId="0" borderId="6" xfId="0" applyNumberFormat="1" applyFont="1" applyFill="1" applyBorder="1"/>
    <xf numFmtId="164" fontId="5" fillId="0" borderId="4" xfId="0" applyNumberFormat="1" applyFont="1" applyFill="1" applyBorder="1"/>
    <xf numFmtId="164" fontId="5" fillId="0" borderId="1" xfId="0" applyNumberFormat="1" applyFont="1" applyFill="1" applyBorder="1"/>
    <xf numFmtId="0" fontId="0" fillId="0" borderId="1" xfId="0" applyFill="1" applyBorder="1"/>
    <xf numFmtId="0" fontId="0" fillId="0" borderId="0" xfId="0" applyFill="1"/>
    <xf numFmtId="14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6" xfId="0" applyNumberFormat="1" applyFont="1" applyFill="1" applyBorder="1"/>
    <xf numFmtId="164" fontId="6" fillId="0" borderId="6" xfId="0" applyNumberFormat="1" applyFont="1" applyFill="1" applyBorder="1"/>
    <xf numFmtId="164" fontId="6" fillId="0" borderId="4" xfId="0" applyNumberFormat="1" applyFont="1" applyFill="1" applyBorder="1"/>
    <xf numFmtId="164" fontId="6" fillId="0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0" fontId="3" fillId="0" borderId="7" xfId="0" applyFont="1" applyFill="1" applyBorder="1"/>
    <xf numFmtId="0" fontId="4" fillId="0" borderId="8" xfId="0" applyFont="1" applyFill="1" applyBorder="1"/>
    <xf numFmtId="0" fontId="5" fillId="0" borderId="8" xfId="0" applyFont="1" applyFill="1" applyBorder="1"/>
    <xf numFmtId="0" fontId="3" fillId="0" borderId="8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14" fontId="4" fillId="0" borderId="8" xfId="0" applyNumberFormat="1" applyFont="1" applyFill="1" applyBorder="1"/>
    <xf numFmtId="164" fontId="4" fillId="0" borderId="0" xfId="0" applyNumberFormat="1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/>
    <xf numFmtId="0" fontId="0" fillId="0" borderId="1" xfId="0" applyFont="1" applyBorder="1" applyAlignment="1">
      <alignment vertical="center"/>
    </xf>
    <xf numFmtId="0" fontId="4" fillId="2" borderId="0" xfId="0" applyFont="1" applyFill="1" applyBorder="1"/>
    <xf numFmtId="0" fontId="3" fillId="2" borderId="7" xfId="0" applyFont="1" applyFill="1" applyBorder="1"/>
    <xf numFmtId="164" fontId="4" fillId="2" borderId="0" xfId="0" applyNumberFormat="1" applyFont="1" applyFill="1" applyBorder="1"/>
    <xf numFmtId="0" fontId="5" fillId="0" borderId="0" xfId="0" applyFont="1" applyFill="1" applyBorder="1"/>
    <xf numFmtId="0" fontId="4" fillId="0" borderId="12" xfId="0" applyFont="1" applyFill="1" applyBorder="1"/>
    <xf numFmtId="0" fontId="0" fillId="0" borderId="12" xfId="0" applyFill="1" applyBorder="1"/>
    <xf numFmtId="0" fontId="4" fillId="0" borderId="13" xfId="0" applyFont="1" applyFill="1" applyBorder="1"/>
    <xf numFmtId="0" fontId="5" fillId="0" borderId="13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14" fontId="4" fillId="2" borderId="0" xfId="0" applyNumberFormat="1" applyFont="1" applyFill="1" applyBorder="1"/>
    <xf numFmtId="1" fontId="4" fillId="2" borderId="0" xfId="0" applyNumberFormat="1" applyFont="1" applyFill="1" applyBorder="1"/>
    <xf numFmtId="164" fontId="4" fillId="2" borderId="12" xfId="0" applyNumberFormat="1" applyFont="1" applyFill="1" applyBorder="1"/>
    <xf numFmtId="49" fontId="3" fillId="2" borderId="12" xfId="0" applyNumberFormat="1" applyFont="1" applyFill="1" applyBorder="1" applyAlignment="1">
      <alignment wrapText="1"/>
    </xf>
    <xf numFmtId="164" fontId="4" fillId="0" borderId="12" xfId="0" applyNumberFormat="1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3" fillId="4" borderId="0" xfId="0" applyFont="1" applyFill="1" applyBorder="1"/>
    <xf numFmtId="14" fontId="3" fillId="4" borderId="0" xfId="0" applyNumberFormat="1" applyFont="1" applyFill="1" applyBorder="1"/>
    <xf numFmtId="1" fontId="3" fillId="4" borderId="0" xfId="0" applyNumberFormat="1" applyFont="1" applyFill="1" applyBorder="1"/>
    <xf numFmtId="164" fontId="3" fillId="4" borderId="12" xfId="0" applyNumberFormat="1" applyFont="1" applyFill="1" applyBorder="1"/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left"/>
    </xf>
    <xf numFmtId="0" fontId="3" fillId="4" borderId="9" xfId="0" applyFont="1" applyFill="1" applyBorder="1"/>
    <xf numFmtId="0" fontId="3" fillId="4" borderId="10" xfId="0" applyFont="1" applyFill="1" applyBorder="1"/>
    <xf numFmtId="0" fontId="3" fillId="4" borderId="7" xfId="0" applyFont="1" applyFill="1" applyBorder="1"/>
    <xf numFmtId="14" fontId="3" fillId="4" borderId="7" xfId="0" applyNumberFormat="1" applyFont="1" applyFill="1" applyBorder="1"/>
    <xf numFmtId="1" fontId="3" fillId="4" borderId="7" xfId="0" applyNumberFormat="1" applyFont="1" applyFill="1" applyBorder="1"/>
    <xf numFmtId="164" fontId="3" fillId="4" borderId="9" xfId="0" applyNumberFormat="1" applyFont="1" applyFill="1" applyBorder="1"/>
    <xf numFmtId="164" fontId="3" fillId="4" borderId="7" xfId="0" applyNumberFormat="1" applyFont="1" applyFill="1" applyBorder="1"/>
    <xf numFmtId="164" fontId="3" fillId="4" borderId="7" xfId="0" applyNumberFormat="1" applyFont="1" applyFill="1" applyBorder="1" applyAlignment="1">
      <alignment horizontal="left"/>
    </xf>
    <xf numFmtId="0" fontId="3" fillId="2" borderId="9" xfId="0" applyFont="1" applyFill="1" applyBorder="1"/>
    <xf numFmtId="0" fontId="3" fillId="2" borderId="10" xfId="0" applyFont="1" applyFill="1" applyBorder="1"/>
    <xf numFmtId="14" fontId="3" fillId="2" borderId="7" xfId="0" applyNumberFormat="1" applyFont="1" applyFill="1" applyBorder="1"/>
    <xf numFmtId="1" fontId="3" fillId="2" borderId="7" xfId="0" applyNumberFormat="1" applyFont="1" applyFill="1" applyBorder="1"/>
    <xf numFmtId="164" fontId="3" fillId="2" borderId="7" xfId="0" applyNumberFormat="1" applyFont="1" applyFill="1" applyBorder="1"/>
    <xf numFmtId="164" fontId="3" fillId="2" borderId="9" xfId="0" applyNumberFormat="1" applyFont="1" applyFill="1" applyBorder="1"/>
    <xf numFmtId="49" fontId="3" fillId="2" borderId="7" xfId="0" applyNumberFormat="1" applyFont="1" applyFill="1" applyBorder="1" applyAlignment="1">
      <alignment wrapText="1"/>
    </xf>
    <xf numFmtId="164" fontId="3" fillId="4" borderId="11" xfId="0" applyNumberFormat="1" applyFont="1" applyFill="1" applyBorder="1"/>
    <xf numFmtId="0" fontId="5" fillId="3" borderId="0" xfId="0" applyFont="1" applyFill="1" applyBorder="1"/>
    <xf numFmtId="0" fontId="5" fillId="3" borderId="13" xfId="0" applyFont="1" applyFill="1" applyBorder="1"/>
    <xf numFmtId="14" fontId="5" fillId="3" borderId="0" xfId="0" applyNumberFormat="1" applyFont="1" applyFill="1" applyBorder="1"/>
    <xf numFmtId="1" fontId="5" fillId="3" borderId="0" xfId="0" applyNumberFormat="1" applyFont="1" applyFill="1" applyBorder="1"/>
    <xf numFmtId="164" fontId="5" fillId="3" borderId="0" xfId="0" applyNumberFormat="1" applyFont="1" applyFill="1" applyBorder="1"/>
    <xf numFmtId="164" fontId="5" fillId="3" borderId="12" xfId="0" applyNumberFormat="1" applyFont="1" applyFill="1" applyBorder="1"/>
    <xf numFmtId="0" fontId="5" fillId="5" borderId="4" xfId="0" applyFont="1" applyFill="1" applyBorder="1"/>
    <xf numFmtId="0" fontId="5" fillId="5" borderId="2" xfId="0" applyFont="1" applyFill="1" applyBorder="1"/>
    <xf numFmtId="0" fontId="5" fillId="5" borderId="8" xfId="0" applyFont="1" applyFill="1" applyBorder="1"/>
    <xf numFmtId="14" fontId="5" fillId="5" borderId="8" xfId="0" applyNumberFormat="1" applyFont="1" applyFill="1" applyBorder="1"/>
    <xf numFmtId="1" fontId="5" fillId="5" borderId="8" xfId="0" applyNumberFormat="1" applyFont="1" applyFill="1" applyBorder="1"/>
    <xf numFmtId="164" fontId="5" fillId="5" borderId="8" xfId="0" applyNumberFormat="1" applyFont="1" applyFill="1" applyBorder="1"/>
    <xf numFmtId="164" fontId="5" fillId="5" borderId="4" xfId="0" applyNumberFormat="1" applyFont="1" applyFill="1" applyBorder="1"/>
    <xf numFmtId="0" fontId="10" fillId="5" borderId="8" xfId="0" applyFont="1" applyFill="1" applyBorder="1"/>
    <xf numFmtId="0" fontId="11" fillId="3" borderId="12" xfId="0" applyFont="1" applyFill="1" applyBorder="1"/>
    <xf numFmtId="0" fontId="11" fillId="3" borderId="13" xfId="0" applyFont="1" applyFill="1" applyBorder="1"/>
    <xf numFmtId="0" fontId="11" fillId="3" borderId="0" xfId="0" applyFont="1" applyFill="1" applyBorder="1"/>
    <xf numFmtId="14" fontId="11" fillId="3" borderId="0" xfId="0" applyNumberFormat="1" applyFont="1" applyFill="1" applyBorder="1"/>
    <xf numFmtId="1" fontId="11" fillId="3" borderId="0" xfId="0" applyNumberFormat="1" applyFont="1" applyFill="1" applyBorder="1"/>
    <xf numFmtId="164" fontId="11" fillId="3" borderId="0" xfId="0" applyNumberFormat="1" applyFont="1" applyFill="1" applyBorder="1"/>
    <xf numFmtId="164" fontId="11" fillId="3" borderId="12" xfId="0" applyNumberFormat="1" applyFont="1" applyFill="1" applyBorder="1"/>
    <xf numFmtId="0" fontId="10" fillId="3" borderId="12" xfId="0" applyFont="1" applyFill="1" applyBorder="1"/>
    <xf numFmtId="0" fontId="11" fillId="3" borderId="13" xfId="0" applyFont="1" applyFill="1" applyBorder="1" applyAlignment="1">
      <alignment horizontal="left"/>
    </xf>
    <xf numFmtId="0" fontId="12" fillId="3" borderId="0" xfId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14" fontId="10" fillId="3" borderId="0" xfId="0" applyNumberFormat="1" applyFont="1" applyFill="1" applyBorder="1"/>
    <xf numFmtId="0" fontId="10" fillId="0" borderId="12" xfId="0" applyFont="1" applyFill="1" applyBorder="1"/>
    <xf numFmtId="0" fontId="11" fillId="0" borderId="13" xfId="0" applyFont="1" applyFill="1" applyBorder="1"/>
    <xf numFmtId="0" fontId="11" fillId="0" borderId="0" xfId="0" applyFont="1" applyFill="1" applyBorder="1"/>
    <xf numFmtId="14" fontId="11" fillId="0" borderId="0" xfId="0" applyNumberFormat="1" applyFont="1" applyFill="1" applyBorder="1"/>
    <xf numFmtId="1" fontId="11" fillId="0" borderId="0" xfId="0" applyNumberFormat="1" applyFont="1" applyFill="1" applyBorder="1"/>
    <xf numFmtId="164" fontId="11" fillId="0" borderId="0" xfId="0" applyNumberFormat="1" applyFont="1" applyFill="1" applyBorder="1"/>
    <xf numFmtId="164" fontId="11" fillId="0" borderId="12" xfId="0" applyNumberFormat="1" applyFont="1" applyFill="1" applyBorder="1"/>
    <xf numFmtId="0" fontId="11" fillId="0" borderId="12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4" fillId="0" borderId="16" xfId="0" applyFont="1" applyBorder="1"/>
    <xf numFmtId="0" fontId="4" fillId="0" borderId="0" xfId="0" applyFont="1"/>
    <xf numFmtId="0" fontId="0" fillId="0" borderId="17" xfId="0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5" fillId="0" borderId="0" xfId="0" applyFont="1"/>
    <xf numFmtId="0" fontId="13" fillId="0" borderId="17" xfId="0" applyFont="1" applyBorder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/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/>
    <xf numFmtId="164" fontId="3" fillId="2" borderId="7" xfId="0" applyNumberFormat="1" applyFont="1" applyFill="1" applyBorder="1" applyAlignment="1">
      <alignment horizontal="left"/>
    </xf>
    <xf numFmtId="164" fontId="5" fillId="5" borderId="8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justify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Q462"/>
  <sheetViews>
    <sheetView workbookViewId="0">
      <selection activeCell="H5" sqref="H5"/>
    </sheetView>
  </sheetViews>
  <sheetFormatPr defaultColWidth="9.140625" defaultRowHeight="12.75" x14ac:dyDescent="0.2"/>
  <cols>
    <col min="1" max="1" width="19.140625" style="45" bestFit="1" customWidth="1"/>
    <col min="2" max="2" width="25.85546875" style="64" bestFit="1" customWidth="1"/>
    <col min="3" max="3" width="9" style="66" bestFit="1" customWidth="1"/>
    <col min="4" max="4" width="13.85546875" style="45" bestFit="1" customWidth="1"/>
    <col min="5" max="5" width="16.42578125" style="60" customWidth="1"/>
    <col min="6" max="6" width="19.140625" style="45" bestFit="1" customWidth="1"/>
    <col min="7" max="7" width="17.140625" style="50" bestFit="1" customWidth="1"/>
    <col min="8" max="8" width="19.42578125" style="45" bestFit="1" customWidth="1"/>
    <col min="9" max="9" width="6.42578125" style="49" bestFit="1" customWidth="1"/>
    <col min="10" max="10" width="15.5703125" style="45" bestFit="1" customWidth="1"/>
    <col min="11" max="11" width="14.7109375" style="45" bestFit="1" customWidth="1"/>
    <col min="12" max="12" width="11" style="48" bestFit="1" customWidth="1"/>
    <col min="13" max="13" width="11" style="74" customWidth="1"/>
    <col min="14" max="14" width="16.85546875" style="48" bestFit="1" customWidth="1"/>
    <col min="15" max="15" width="13.140625" style="49" bestFit="1" customWidth="1"/>
    <col min="16" max="16" width="10.42578125" style="50" bestFit="1" customWidth="1"/>
    <col min="17" max="17" width="17.85546875" style="74" bestFit="1" customWidth="1"/>
    <col min="18" max="18" width="12.7109375" style="45" bestFit="1" customWidth="1"/>
    <col min="19" max="19" width="13.140625" style="49" bestFit="1" customWidth="1"/>
    <col min="20" max="20" width="10.42578125" style="45" bestFit="1" customWidth="1"/>
    <col min="21" max="21" width="17.85546875" style="48" bestFit="1" customWidth="1"/>
    <col min="22" max="22" width="10.7109375" style="48" bestFit="1" customWidth="1"/>
    <col min="23" max="23" width="13.140625" style="49" bestFit="1" customWidth="1"/>
    <col min="24" max="24" width="10.42578125" style="45" bestFit="1" customWidth="1"/>
    <col min="25" max="25" width="17.85546875" style="48" bestFit="1" customWidth="1"/>
    <col min="26" max="26" width="15.140625" style="48" bestFit="1" customWidth="1"/>
    <col min="27" max="27" width="13.140625" style="49" bestFit="1" customWidth="1"/>
    <col min="28" max="28" width="10.42578125" style="45" bestFit="1" customWidth="1"/>
    <col min="29" max="29" width="17.85546875" style="48" bestFit="1" customWidth="1"/>
    <col min="30" max="30" width="15.28515625" style="48" bestFit="1" customWidth="1"/>
    <col min="31" max="31" width="13.140625" style="49" bestFit="1" customWidth="1"/>
    <col min="32" max="32" width="10.42578125" style="45" bestFit="1" customWidth="1"/>
    <col min="33" max="33" width="17.85546875" style="48" bestFit="1" customWidth="1"/>
    <col min="34" max="34" width="17.5703125" style="48" bestFit="1" customWidth="1"/>
    <col min="35" max="35" width="73" style="45" bestFit="1" customWidth="1"/>
    <col min="36" max="36" width="72.7109375" style="45" bestFit="1" customWidth="1"/>
    <col min="37" max="37" width="62.7109375" style="45" bestFit="1" customWidth="1"/>
    <col min="38" max="38" width="67" style="45" bestFit="1" customWidth="1"/>
    <col min="39" max="39" width="36.7109375" style="45" bestFit="1" customWidth="1"/>
    <col min="40" max="40" width="24.7109375" style="45" bestFit="1" customWidth="1"/>
    <col min="41" max="41" width="29.42578125" style="45" customWidth="1"/>
    <col min="42" max="16384" width="9.140625" style="45"/>
  </cols>
  <sheetData>
    <row r="1" spans="1:225" s="60" customFormat="1" x14ac:dyDescent="0.2">
      <c r="B1" s="68" t="s">
        <v>879</v>
      </c>
      <c r="C1" s="69"/>
      <c r="E1" s="144" t="s">
        <v>936</v>
      </c>
      <c r="G1" s="70"/>
      <c r="I1" s="71"/>
      <c r="L1" s="62"/>
      <c r="M1" s="72"/>
      <c r="N1" s="62"/>
      <c r="O1" s="71"/>
      <c r="P1" s="70"/>
      <c r="Q1" s="72"/>
      <c r="S1" s="71"/>
      <c r="U1" s="62"/>
      <c r="V1" s="62"/>
      <c r="W1" s="71"/>
      <c r="Y1" s="62"/>
      <c r="Z1" s="62"/>
      <c r="AA1" s="71"/>
      <c r="AC1" s="62"/>
      <c r="AD1" s="62"/>
      <c r="AE1" s="71"/>
      <c r="AG1" s="62"/>
      <c r="AH1" s="62"/>
    </row>
    <row r="2" spans="1:225" s="61" customFormat="1" ht="102" x14ac:dyDescent="0.2">
      <c r="A2" s="61" t="s">
        <v>938</v>
      </c>
      <c r="B2" s="91" t="s">
        <v>873</v>
      </c>
      <c r="C2" s="92" t="s">
        <v>1</v>
      </c>
      <c r="D2" s="61" t="s">
        <v>2</v>
      </c>
      <c r="E2" s="146" t="s">
        <v>937</v>
      </c>
      <c r="F2" s="61" t="s">
        <v>821</v>
      </c>
      <c r="G2" s="93" t="s">
        <v>874</v>
      </c>
      <c r="H2" s="61" t="s">
        <v>875</v>
      </c>
      <c r="I2" s="94" t="s">
        <v>6</v>
      </c>
      <c r="J2" s="61" t="s">
        <v>4</v>
      </c>
      <c r="K2" s="61" t="s">
        <v>880</v>
      </c>
      <c r="L2" s="97" t="s">
        <v>884</v>
      </c>
      <c r="M2" s="73" t="s">
        <v>891</v>
      </c>
      <c r="N2" s="95" t="s">
        <v>9</v>
      </c>
      <c r="O2" s="94" t="s">
        <v>885</v>
      </c>
      <c r="P2" s="93" t="s">
        <v>7</v>
      </c>
      <c r="Q2" s="96" t="s">
        <v>886</v>
      </c>
      <c r="R2" s="61" t="s">
        <v>881</v>
      </c>
      <c r="S2" s="94" t="s">
        <v>885</v>
      </c>
      <c r="T2" s="93" t="s">
        <v>7</v>
      </c>
      <c r="U2" s="96" t="s">
        <v>886</v>
      </c>
      <c r="V2" s="61" t="s">
        <v>8</v>
      </c>
      <c r="W2" s="94" t="s">
        <v>885</v>
      </c>
      <c r="X2" s="93" t="s">
        <v>7</v>
      </c>
      <c r="Y2" s="96" t="s">
        <v>886</v>
      </c>
      <c r="Z2" s="61" t="s">
        <v>887</v>
      </c>
      <c r="AA2" s="94" t="s">
        <v>885</v>
      </c>
      <c r="AB2" s="93" t="s">
        <v>7</v>
      </c>
      <c r="AC2" s="96" t="s">
        <v>886</v>
      </c>
      <c r="AD2" s="61" t="s">
        <v>888</v>
      </c>
      <c r="AE2" s="94" t="s">
        <v>885</v>
      </c>
      <c r="AF2" s="93" t="s">
        <v>7</v>
      </c>
      <c r="AG2" s="96" t="s">
        <v>886</v>
      </c>
      <c r="AH2" s="148" t="s">
        <v>877</v>
      </c>
      <c r="AI2" s="148"/>
      <c r="AJ2" s="148"/>
      <c r="AK2" s="148"/>
      <c r="AL2" s="148"/>
      <c r="AM2" s="148"/>
      <c r="AN2" s="148"/>
      <c r="AO2" s="148"/>
    </row>
    <row r="3" spans="1:225" s="77" customFormat="1" ht="14.45" customHeight="1" x14ac:dyDescent="0.2">
      <c r="B3" s="75"/>
      <c r="C3" s="76"/>
      <c r="G3" s="78"/>
      <c r="I3" s="79"/>
      <c r="L3" s="81"/>
      <c r="M3" s="98"/>
      <c r="N3" s="81"/>
      <c r="O3" s="79"/>
      <c r="P3" s="78"/>
      <c r="Q3" s="80"/>
      <c r="S3" s="79"/>
      <c r="U3" s="81"/>
      <c r="W3" s="79"/>
      <c r="Y3" s="81"/>
      <c r="AA3" s="79"/>
      <c r="AC3" s="81"/>
      <c r="AE3" s="79"/>
      <c r="AG3" s="81"/>
      <c r="AH3" s="82"/>
      <c r="AI3" s="82"/>
      <c r="AJ3" s="82"/>
      <c r="AK3" s="82"/>
      <c r="AL3" s="82"/>
      <c r="AM3" s="82"/>
      <c r="AN3" s="82"/>
      <c r="AO3" s="82"/>
    </row>
    <row r="4" spans="1:225" s="85" customFormat="1" ht="14.45" customHeight="1" x14ac:dyDescent="0.2">
      <c r="B4" s="83" t="s">
        <v>878</v>
      </c>
      <c r="C4" s="84"/>
      <c r="G4" s="86"/>
      <c r="I4" s="87"/>
      <c r="L4" s="89"/>
      <c r="M4" s="88"/>
      <c r="N4" s="89"/>
      <c r="O4" s="87"/>
      <c r="P4" s="86"/>
      <c r="Q4" s="88"/>
      <c r="S4" s="87"/>
      <c r="U4" s="89"/>
      <c r="W4" s="87"/>
      <c r="Y4" s="89"/>
      <c r="AA4" s="87"/>
      <c r="AC4" s="89"/>
      <c r="AE4" s="87"/>
      <c r="AG4" s="89"/>
      <c r="AH4" s="90"/>
      <c r="AI4" s="90"/>
      <c r="AJ4" s="90"/>
      <c r="AK4" s="90"/>
      <c r="AL4" s="90"/>
      <c r="AM4" s="90"/>
      <c r="AN4" s="90"/>
      <c r="AO4" s="90"/>
    </row>
    <row r="5" spans="1:225" s="112" customFormat="1" ht="15" x14ac:dyDescent="0.25">
      <c r="A5" s="112" t="s">
        <v>938</v>
      </c>
      <c r="B5" s="105" t="s">
        <v>0</v>
      </c>
      <c r="C5" s="106" t="s">
        <v>1</v>
      </c>
      <c r="D5" s="107" t="s">
        <v>2</v>
      </c>
      <c r="E5" s="147" t="s">
        <v>936</v>
      </c>
      <c r="F5" s="107" t="s">
        <v>821</v>
      </c>
      <c r="G5" s="108" t="s">
        <v>868</v>
      </c>
      <c r="H5" s="107" t="s">
        <v>869</v>
      </c>
      <c r="I5" s="109" t="s">
        <v>6</v>
      </c>
      <c r="J5" s="107" t="s">
        <v>882</v>
      </c>
      <c r="K5" s="107" t="s">
        <v>10</v>
      </c>
      <c r="L5" s="110" t="s">
        <v>883</v>
      </c>
      <c r="M5" s="111" t="s">
        <v>890</v>
      </c>
      <c r="N5" s="110" t="s">
        <v>9</v>
      </c>
      <c r="O5" s="109" t="s">
        <v>6</v>
      </c>
      <c r="P5" s="107" t="s">
        <v>870</v>
      </c>
      <c r="Q5" s="110" t="s">
        <v>10</v>
      </c>
      <c r="R5" s="107" t="s">
        <v>5</v>
      </c>
      <c r="S5" s="109" t="s">
        <v>889</v>
      </c>
      <c r="T5" s="107" t="s">
        <v>870</v>
      </c>
      <c r="U5" s="110" t="s">
        <v>10</v>
      </c>
      <c r="V5" s="107" t="s">
        <v>8</v>
      </c>
      <c r="W5" s="109" t="s">
        <v>889</v>
      </c>
      <c r="X5" s="107" t="s">
        <v>870</v>
      </c>
      <c r="Y5" s="110" t="s">
        <v>10</v>
      </c>
      <c r="Z5" s="107" t="s">
        <v>871</v>
      </c>
      <c r="AA5" s="109" t="s">
        <v>889</v>
      </c>
      <c r="AB5" s="107" t="s">
        <v>870</v>
      </c>
      <c r="AC5" s="110" t="s">
        <v>10</v>
      </c>
      <c r="AD5" s="107" t="s">
        <v>872</v>
      </c>
      <c r="AE5" s="109" t="s">
        <v>889</v>
      </c>
      <c r="AF5" s="107" t="s">
        <v>870</v>
      </c>
      <c r="AG5" s="110" t="s">
        <v>10</v>
      </c>
      <c r="AH5" s="149" t="s">
        <v>12</v>
      </c>
      <c r="AI5" s="149"/>
      <c r="AJ5" s="149"/>
      <c r="AK5" s="149"/>
      <c r="AL5" s="149"/>
      <c r="AM5" s="149"/>
      <c r="AN5" s="149"/>
    </row>
    <row r="6" spans="1:225" s="99" customFormat="1" x14ac:dyDescent="0.2">
      <c r="A6" s="145" t="s">
        <v>939</v>
      </c>
      <c r="B6" s="113" t="s">
        <v>13</v>
      </c>
      <c r="C6" s="114" t="s">
        <v>17</v>
      </c>
      <c r="D6" s="115" t="s">
        <v>822</v>
      </c>
      <c r="E6" s="60">
        <v>1</v>
      </c>
      <c r="F6" s="115"/>
      <c r="G6" s="116">
        <v>43759</v>
      </c>
      <c r="H6" s="116">
        <v>43781</v>
      </c>
      <c r="I6" s="117">
        <v>600</v>
      </c>
      <c r="J6" s="116">
        <v>43823</v>
      </c>
      <c r="K6" s="118">
        <v>2650</v>
      </c>
      <c r="L6" s="118">
        <f t="shared" ref="L6:L69" si="0">+U6+Q6+AC6+AG6+Y6</f>
        <v>2273.8414285714284</v>
      </c>
      <c r="M6" s="119">
        <f>+K6-L6</f>
        <v>376.15857142857158</v>
      </c>
      <c r="N6" s="118" t="s">
        <v>16</v>
      </c>
      <c r="O6" s="117"/>
      <c r="P6" s="116"/>
      <c r="Q6" s="119">
        <v>700</v>
      </c>
      <c r="R6" s="115" t="s">
        <v>15</v>
      </c>
      <c r="S6" s="117">
        <v>373</v>
      </c>
      <c r="T6" s="116">
        <v>43788</v>
      </c>
      <c r="U6" s="118">
        <v>1307.77</v>
      </c>
      <c r="V6" s="118"/>
      <c r="W6" s="117"/>
      <c r="X6" s="115"/>
      <c r="Y6" s="118"/>
      <c r="Z6" s="118" t="s">
        <v>876</v>
      </c>
      <c r="AA6" s="117">
        <v>12</v>
      </c>
      <c r="AB6" s="116">
        <v>40523</v>
      </c>
      <c r="AC6" s="118">
        <f>900/7</f>
        <v>128.57142857142858</v>
      </c>
      <c r="AD6" s="118" t="s">
        <v>876</v>
      </c>
      <c r="AE6" s="117">
        <v>12</v>
      </c>
      <c r="AF6" s="116">
        <v>40523</v>
      </c>
      <c r="AG6" s="118">
        <v>137.5</v>
      </c>
      <c r="AH6" s="118" t="s">
        <v>18</v>
      </c>
      <c r="AI6" s="115" t="s">
        <v>19</v>
      </c>
      <c r="AJ6" s="115" t="s">
        <v>20</v>
      </c>
      <c r="AK6" s="115" t="s">
        <v>21</v>
      </c>
      <c r="AL6" s="115" t="s">
        <v>22</v>
      </c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</row>
    <row r="7" spans="1:225" s="115" customFormat="1" x14ac:dyDescent="0.2">
      <c r="A7" s="145" t="s">
        <v>939</v>
      </c>
      <c r="B7" s="113" t="s">
        <v>13</v>
      </c>
      <c r="C7" s="114" t="s">
        <v>51</v>
      </c>
      <c r="D7" s="115" t="s">
        <v>822</v>
      </c>
      <c r="E7" s="60">
        <v>2</v>
      </c>
      <c r="G7" s="116">
        <v>43809</v>
      </c>
      <c r="H7" s="116">
        <v>43781</v>
      </c>
      <c r="I7" s="117">
        <v>600</v>
      </c>
      <c r="J7" s="116">
        <v>43823</v>
      </c>
      <c r="K7" s="118">
        <v>2650</v>
      </c>
      <c r="L7" s="118">
        <f t="shared" si="0"/>
        <v>950</v>
      </c>
      <c r="M7" s="119">
        <f t="shared" ref="M7:M70" si="1">+K7-L7</f>
        <v>1700</v>
      </c>
      <c r="N7" s="118" t="s">
        <v>53</v>
      </c>
      <c r="O7" s="117">
        <v>15</v>
      </c>
      <c r="P7" s="116">
        <v>43829</v>
      </c>
      <c r="Q7" s="119">
        <v>700</v>
      </c>
      <c r="R7" s="115" t="s">
        <v>52</v>
      </c>
      <c r="S7" s="117"/>
      <c r="U7" s="118">
        <v>250</v>
      </c>
      <c r="V7" s="118"/>
      <c r="W7" s="117"/>
      <c r="Y7" s="118"/>
      <c r="Z7" s="118"/>
      <c r="AA7" s="117"/>
      <c r="AC7" s="118"/>
      <c r="AD7" s="118"/>
      <c r="AE7" s="117"/>
      <c r="AG7" s="118"/>
      <c r="AH7" s="118" t="s">
        <v>18</v>
      </c>
      <c r="AI7" s="115" t="s">
        <v>54</v>
      </c>
      <c r="AJ7" s="115" t="s">
        <v>55</v>
      </c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  <c r="HO7" s="99"/>
    </row>
    <row r="8" spans="1:225" s="115" customFormat="1" x14ac:dyDescent="0.2">
      <c r="A8" s="145" t="s">
        <v>939</v>
      </c>
      <c r="B8" s="113" t="s">
        <v>13</v>
      </c>
      <c r="C8" s="114" t="s">
        <v>56</v>
      </c>
      <c r="D8" s="115" t="s">
        <v>822</v>
      </c>
      <c r="E8" s="60">
        <v>3</v>
      </c>
      <c r="G8" s="116">
        <v>43838</v>
      </c>
      <c r="H8" s="116">
        <v>43781</v>
      </c>
      <c r="I8" s="117">
        <v>2</v>
      </c>
      <c r="J8" s="116">
        <v>43865</v>
      </c>
      <c r="K8" s="118">
        <v>2650</v>
      </c>
      <c r="L8" s="118">
        <f t="shared" si="0"/>
        <v>700</v>
      </c>
      <c r="M8" s="119">
        <f t="shared" si="1"/>
        <v>1950</v>
      </c>
      <c r="N8" s="118" t="s">
        <v>57</v>
      </c>
      <c r="O8" s="117"/>
      <c r="P8" s="116"/>
      <c r="Q8" s="119">
        <v>700</v>
      </c>
      <c r="S8" s="117"/>
      <c r="U8" s="118"/>
      <c r="V8" s="118"/>
      <c r="W8" s="117"/>
      <c r="Y8" s="118"/>
      <c r="Z8" s="118"/>
      <c r="AA8" s="117"/>
      <c r="AC8" s="118"/>
      <c r="AD8" s="118"/>
      <c r="AE8" s="117"/>
      <c r="AG8" s="118"/>
      <c r="AH8" s="118" t="s">
        <v>18</v>
      </c>
      <c r="AI8" s="115" t="s">
        <v>58</v>
      </c>
    </row>
    <row r="9" spans="1:225" s="115" customFormat="1" x14ac:dyDescent="0.2">
      <c r="A9" s="145" t="s">
        <v>939</v>
      </c>
      <c r="B9" s="113" t="s">
        <v>13</v>
      </c>
      <c r="C9" s="114" t="s">
        <v>59</v>
      </c>
      <c r="D9" s="115" t="s">
        <v>822</v>
      </c>
      <c r="E9" s="60">
        <v>4</v>
      </c>
      <c r="G9" s="116">
        <v>43810</v>
      </c>
      <c r="H9" s="116">
        <v>43781</v>
      </c>
      <c r="I9" s="117">
        <v>600</v>
      </c>
      <c r="J9" s="116">
        <v>43823</v>
      </c>
      <c r="K9" s="118">
        <v>2650</v>
      </c>
      <c r="L9" s="118">
        <f t="shared" si="0"/>
        <v>1100</v>
      </c>
      <c r="M9" s="119">
        <f t="shared" si="1"/>
        <v>1550</v>
      </c>
      <c r="N9" s="118" t="s">
        <v>53</v>
      </c>
      <c r="O9" s="117">
        <v>15</v>
      </c>
      <c r="P9" s="116">
        <v>43829</v>
      </c>
      <c r="Q9" s="119">
        <v>700</v>
      </c>
      <c r="R9" s="115" t="s">
        <v>60</v>
      </c>
      <c r="S9" s="117"/>
      <c r="U9" s="118">
        <v>400</v>
      </c>
      <c r="V9" s="118"/>
      <c r="W9" s="117"/>
      <c r="Y9" s="118"/>
      <c r="Z9" s="118"/>
      <c r="AA9" s="117"/>
      <c r="AC9" s="118">
        <v>0</v>
      </c>
      <c r="AD9" s="118"/>
      <c r="AE9" s="117"/>
      <c r="AG9" s="118">
        <v>0</v>
      </c>
      <c r="AH9" s="118" t="s">
        <v>18</v>
      </c>
      <c r="AI9" s="115" t="s">
        <v>61</v>
      </c>
      <c r="HP9" s="99"/>
      <c r="HQ9" s="99"/>
    </row>
    <row r="10" spans="1:225" s="115" customFormat="1" x14ac:dyDescent="0.2">
      <c r="A10" s="145" t="s">
        <v>939</v>
      </c>
      <c r="B10" s="113" t="s">
        <v>13</v>
      </c>
      <c r="C10" s="114" t="s">
        <v>98</v>
      </c>
      <c r="D10" s="115" t="s">
        <v>822</v>
      </c>
      <c r="E10" s="60">
        <v>5</v>
      </c>
      <c r="G10" s="116">
        <v>43810</v>
      </c>
      <c r="H10" s="116">
        <v>43781</v>
      </c>
      <c r="I10" s="117">
        <v>600</v>
      </c>
      <c r="J10" s="116">
        <v>43823</v>
      </c>
      <c r="K10" s="118">
        <v>2650</v>
      </c>
      <c r="L10" s="118">
        <f t="shared" si="0"/>
        <v>1030</v>
      </c>
      <c r="M10" s="119">
        <f t="shared" si="1"/>
        <v>1620</v>
      </c>
      <c r="N10" s="118" t="s">
        <v>57</v>
      </c>
      <c r="O10" s="117"/>
      <c r="P10" s="116"/>
      <c r="Q10" s="119">
        <v>700</v>
      </c>
      <c r="R10" s="115" t="s">
        <v>99</v>
      </c>
      <c r="S10" s="117"/>
      <c r="U10" s="118">
        <v>250</v>
      </c>
      <c r="V10" s="118"/>
      <c r="W10" s="117"/>
      <c r="Y10" s="118">
        <v>80</v>
      </c>
      <c r="Z10" s="118"/>
      <c r="AA10" s="117"/>
      <c r="AC10" s="118"/>
      <c r="AD10" s="118"/>
      <c r="AE10" s="117"/>
      <c r="AG10" s="118"/>
      <c r="AH10" s="118" t="s">
        <v>18</v>
      </c>
      <c r="AI10" s="115" t="s">
        <v>27</v>
      </c>
      <c r="AJ10" s="115" t="s">
        <v>100</v>
      </c>
      <c r="AK10" s="115" t="s">
        <v>101</v>
      </c>
      <c r="AL10" s="115" t="s">
        <v>102</v>
      </c>
    </row>
    <row r="11" spans="1:225" s="115" customFormat="1" x14ac:dyDescent="0.2">
      <c r="A11" s="145" t="s">
        <v>939</v>
      </c>
      <c r="B11" s="113" t="s">
        <v>13</v>
      </c>
      <c r="C11" s="114" t="s">
        <v>105</v>
      </c>
      <c r="D11" s="115" t="s">
        <v>822</v>
      </c>
      <c r="E11" s="60">
        <v>6</v>
      </c>
      <c r="G11" s="116">
        <v>43809</v>
      </c>
      <c r="H11" s="116">
        <v>43781</v>
      </c>
      <c r="I11" s="117">
        <v>600</v>
      </c>
      <c r="J11" s="116">
        <v>43823</v>
      </c>
      <c r="K11" s="118">
        <v>2650</v>
      </c>
      <c r="L11" s="118">
        <f t="shared" si="0"/>
        <v>950</v>
      </c>
      <c r="M11" s="119">
        <f t="shared" si="1"/>
        <v>1700</v>
      </c>
      <c r="N11" s="118" t="s">
        <v>45</v>
      </c>
      <c r="O11" s="117">
        <v>9</v>
      </c>
      <c r="P11" s="116">
        <v>43822</v>
      </c>
      <c r="Q11" s="119">
        <v>700</v>
      </c>
      <c r="R11" s="115" t="s">
        <v>99</v>
      </c>
      <c r="S11" s="117"/>
      <c r="U11" s="118">
        <v>250</v>
      </c>
      <c r="V11" s="118"/>
      <c r="W11" s="117"/>
      <c r="Y11" s="118"/>
      <c r="Z11" s="118"/>
      <c r="AA11" s="117"/>
      <c r="AC11" s="118"/>
      <c r="AD11" s="118"/>
      <c r="AE11" s="117"/>
      <c r="AG11" s="118"/>
      <c r="AH11" s="118" t="s">
        <v>18</v>
      </c>
      <c r="AI11" s="115" t="s">
        <v>54</v>
      </c>
    </row>
    <row r="12" spans="1:225" s="115" customFormat="1" x14ac:dyDescent="0.2">
      <c r="A12" s="145" t="s">
        <v>939</v>
      </c>
      <c r="B12" s="113" t="s">
        <v>13</v>
      </c>
      <c r="C12" s="114" t="s">
        <v>107</v>
      </c>
      <c r="D12" s="115" t="s">
        <v>822</v>
      </c>
      <c r="E12" s="60">
        <v>7</v>
      </c>
      <c r="G12" s="116">
        <v>43810</v>
      </c>
      <c r="H12" s="116">
        <v>43781</v>
      </c>
      <c r="I12" s="117">
        <v>600</v>
      </c>
      <c r="J12" s="116">
        <v>43823</v>
      </c>
      <c r="K12" s="118">
        <v>2650</v>
      </c>
      <c r="L12" s="118">
        <f t="shared" si="0"/>
        <v>1130</v>
      </c>
      <c r="M12" s="119">
        <f t="shared" si="1"/>
        <v>1520</v>
      </c>
      <c r="N12" s="118" t="s">
        <v>63</v>
      </c>
      <c r="O12" s="117">
        <v>16</v>
      </c>
      <c r="P12" s="116">
        <v>43819</v>
      </c>
      <c r="Q12" s="119">
        <v>800</v>
      </c>
      <c r="S12" s="117"/>
      <c r="U12" s="118">
        <v>250</v>
      </c>
      <c r="V12" s="118"/>
      <c r="W12" s="117"/>
      <c r="Y12" s="118">
        <v>80</v>
      </c>
      <c r="Z12" s="118"/>
      <c r="AA12" s="117"/>
      <c r="AC12" s="118"/>
      <c r="AD12" s="118"/>
      <c r="AE12" s="117"/>
      <c r="AG12" s="118"/>
      <c r="AH12" s="118" t="s">
        <v>18</v>
      </c>
      <c r="AI12" s="115" t="s">
        <v>61</v>
      </c>
      <c r="AJ12" s="115" t="s">
        <v>27</v>
      </c>
    </row>
    <row r="13" spans="1:225" s="115" customFormat="1" x14ac:dyDescent="0.2">
      <c r="A13" s="145" t="s">
        <v>939</v>
      </c>
      <c r="B13" s="113" t="s">
        <v>13</v>
      </c>
      <c r="C13" s="114" t="s">
        <v>108</v>
      </c>
      <c r="D13" s="115" t="s">
        <v>822</v>
      </c>
      <c r="E13" s="60">
        <v>8</v>
      </c>
      <c r="G13" s="116">
        <v>43810</v>
      </c>
      <c r="H13" s="116">
        <v>43781</v>
      </c>
      <c r="I13" s="117">
        <v>2</v>
      </c>
      <c r="J13" s="116">
        <v>43865</v>
      </c>
      <c r="K13" s="118">
        <v>2650</v>
      </c>
      <c r="L13" s="118">
        <f t="shared" si="0"/>
        <v>1500</v>
      </c>
      <c r="M13" s="119">
        <f t="shared" si="1"/>
        <v>1150</v>
      </c>
      <c r="N13" s="118" t="s">
        <v>63</v>
      </c>
      <c r="O13" s="117"/>
      <c r="P13" s="116"/>
      <c r="Q13" s="119">
        <v>700</v>
      </c>
      <c r="R13" s="115" t="s">
        <v>60</v>
      </c>
      <c r="S13" s="117"/>
      <c r="U13" s="118">
        <v>800</v>
      </c>
      <c r="V13" s="118"/>
      <c r="W13" s="117"/>
      <c r="Y13" s="118"/>
      <c r="Z13" s="118"/>
      <c r="AA13" s="117"/>
      <c r="AC13" s="118"/>
      <c r="AD13" s="118"/>
      <c r="AE13" s="117"/>
      <c r="AG13" s="118"/>
      <c r="AH13" s="118" t="s">
        <v>18</v>
      </c>
      <c r="AI13" s="115" t="s">
        <v>61</v>
      </c>
    </row>
    <row r="14" spans="1:225" s="115" customFormat="1" x14ac:dyDescent="0.2">
      <c r="A14" s="145" t="s">
        <v>939</v>
      </c>
      <c r="B14" s="113" t="s">
        <v>13</v>
      </c>
      <c r="C14" s="114" t="s">
        <v>113</v>
      </c>
      <c r="D14" s="115" t="s">
        <v>822</v>
      </c>
      <c r="E14" s="60">
        <v>9</v>
      </c>
      <c r="G14" s="116">
        <v>43810</v>
      </c>
      <c r="H14" s="116">
        <v>43781</v>
      </c>
      <c r="I14" s="117">
        <v>2</v>
      </c>
      <c r="J14" s="116">
        <v>43865</v>
      </c>
      <c r="K14" s="118">
        <v>2650</v>
      </c>
      <c r="L14" s="118">
        <f t="shared" si="0"/>
        <v>780</v>
      </c>
      <c r="M14" s="119">
        <f t="shared" si="1"/>
        <v>1870</v>
      </c>
      <c r="N14" s="118" t="s">
        <v>66</v>
      </c>
      <c r="O14" s="117"/>
      <c r="P14" s="116"/>
      <c r="Q14" s="119">
        <v>700</v>
      </c>
      <c r="R14" s="115" t="s">
        <v>114</v>
      </c>
      <c r="S14" s="117"/>
      <c r="U14" s="118">
        <v>0</v>
      </c>
      <c r="V14" s="118"/>
      <c r="W14" s="117"/>
      <c r="Y14" s="118">
        <v>80</v>
      </c>
      <c r="Z14" s="118"/>
      <c r="AA14" s="117"/>
      <c r="AC14" s="118"/>
      <c r="AD14" s="118"/>
      <c r="AE14" s="117"/>
      <c r="AG14" s="118"/>
      <c r="AH14" s="118" t="s">
        <v>18</v>
      </c>
      <c r="AI14" s="115" t="s">
        <v>27</v>
      </c>
      <c r="AJ14" s="115" t="s">
        <v>61</v>
      </c>
      <c r="AK14" s="115" t="s">
        <v>102</v>
      </c>
      <c r="AL14" s="115" t="s">
        <v>115</v>
      </c>
    </row>
    <row r="15" spans="1:225" s="115" customFormat="1" x14ac:dyDescent="0.2">
      <c r="A15" s="145" t="s">
        <v>939</v>
      </c>
      <c r="B15" s="113" t="s">
        <v>13</v>
      </c>
      <c r="C15" s="114" t="s">
        <v>116</v>
      </c>
      <c r="D15" s="115" t="s">
        <v>822</v>
      </c>
      <c r="E15" s="60">
        <v>10</v>
      </c>
      <c r="G15" s="116">
        <v>43810</v>
      </c>
      <c r="H15" s="116">
        <v>43781</v>
      </c>
      <c r="I15" s="117">
        <v>600</v>
      </c>
      <c r="J15" s="116">
        <v>43823</v>
      </c>
      <c r="K15" s="118">
        <v>2650</v>
      </c>
      <c r="L15" s="118">
        <f t="shared" si="0"/>
        <v>2180</v>
      </c>
      <c r="M15" s="119">
        <f t="shared" si="1"/>
        <v>470</v>
      </c>
      <c r="N15" s="118" t="s">
        <v>45</v>
      </c>
      <c r="O15" s="117">
        <v>9</v>
      </c>
      <c r="P15" s="116">
        <v>43822</v>
      </c>
      <c r="Q15" s="119">
        <v>600</v>
      </c>
      <c r="R15" s="115" t="s">
        <v>117</v>
      </c>
      <c r="S15" s="117">
        <v>26</v>
      </c>
      <c r="T15" s="116">
        <v>43854</v>
      </c>
      <c r="U15" s="118">
        <v>1500</v>
      </c>
      <c r="V15" s="118"/>
      <c r="W15" s="117"/>
      <c r="Y15" s="118">
        <v>80</v>
      </c>
      <c r="Z15" s="118"/>
      <c r="AA15" s="117"/>
      <c r="AC15" s="118"/>
      <c r="AD15" s="118"/>
      <c r="AE15" s="117"/>
      <c r="AG15" s="118"/>
      <c r="AH15" s="118" t="s">
        <v>18</v>
      </c>
      <c r="AI15" s="115" t="s">
        <v>27</v>
      </c>
      <c r="AJ15" s="115" t="s">
        <v>118</v>
      </c>
      <c r="AK15" s="115" t="s">
        <v>61</v>
      </c>
      <c r="HP15" s="99"/>
      <c r="HQ15" s="99"/>
    </row>
    <row r="16" spans="1:225" s="115" customFormat="1" x14ac:dyDescent="0.2">
      <c r="A16" s="145" t="s">
        <v>939</v>
      </c>
      <c r="B16" s="113" t="s">
        <v>13</v>
      </c>
      <c r="C16" s="114" t="s">
        <v>119</v>
      </c>
      <c r="D16" s="115" t="s">
        <v>822</v>
      </c>
      <c r="E16" s="60">
        <v>11</v>
      </c>
      <c r="G16" s="116">
        <v>43810</v>
      </c>
      <c r="H16" s="116">
        <v>43781</v>
      </c>
      <c r="I16" s="117">
        <v>2</v>
      </c>
      <c r="J16" s="116">
        <v>43865</v>
      </c>
      <c r="K16" s="118">
        <v>2650</v>
      </c>
      <c r="L16" s="118">
        <f t="shared" si="0"/>
        <v>950</v>
      </c>
      <c r="M16" s="119">
        <f t="shared" si="1"/>
        <v>1700</v>
      </c>
      <c r="N16" s="118" t="s">
        <v>45</v>
      </c>
      <c r="O16" s="117"/>
      <c r="P16" s="116"/>
      <c r="Q16" s="119">
        <v>700</v>
      </c>
      <c r="R16" s="115" t="s">
        <v>99</v>
      </c>
      <c r="S16" s="117"/>
      <c r="U16" s="118">
        <v>250</v>
      </c>
      <c r="V16" s="118"/>
      <c r="W16" s="117"/>
      <c r="Y16" s="118"/>
      <c r="Z16" s="118"/>
      <c r="AA16" s="117"/>
      <c r="AC16" s="118"/>
      <c r="AD16" s="118"/>
      <c r="AE16" s="117"/>
      <c r="AG16" s="118"/>
      <c r="AH16" s="118" t="s">
        <v>18</v>
      </c>
      <c r="AI16" s="115" t="s">
        <v>120</v>
      </c>
    </row>
    <row r="17" spans="1:225" s="115" customFormat="1" x14ac:dyDescent="0.2">
      <c r="A17" s="145" t="s">
        <v>939</v>
      </c>
      <c r="B17" s="113" t="s">
        <v>13</v>
      </c>
      <c r="C17" s="114" t="s">
        <v>121</v>
      </c>
      <c r="D17" s="115" t="s">
        <v>822</v>
      </c>
      <c r="E17" s="60">
        <v>12</v>
      </c>
      <c r="G17" s="116">
        <v>43810</v>
      </c>
      <c r="H17" s="116">
        <v>43781</v>
      </c>
      <c r="I17" s="117">
        <v>600</v>
      </c>
      <c r="J17" s="116">
        <v>43823</v>
      </c>
      <c r="K17" s="118">
        <v>2650</v>
      </c>
      <c r="L17" s="118">
        <f t="shared" si="0"/>
        <v>950</v>
      </c>
      <c r="M17" s="119">
        <f t="shared" si="1"/>
        <v>1700</v>
      </c>
      <c r="N17" s="118" t="s">
        <v>45</v>
      </c>
      <c r="O17" s="117">
        <v>9</v>
      </c>
      <c r="P17" s="116">
        <v>43822</v>
      </c>
      <c r="Q17" s="119">
        <v>700</v>
      </c>
      <c r="R17" s="115" t="s">
        <v>99</v>
      </c>
      <c r="S17" s="117"/>
      <c r="U17" s="118">
        <v>250</v>
      </c>
      <c r="V17" s="118"/>
      <c r="W17" s="117"/>
      <c r="Y17" s="118"/>
      <c r="Z17" s="118"/>
      <c r="AA17" s="117"/>
      <c r="AC17" s="118"/>
      <c r="AD17" s="118"/>
      <c r="AE17" s="117"/>
      <c r="AG17" s="118"/>
      <c r="AH17" s="118" t="s">
        <v>18</v>
      </c>
      <c r="AI17" s="115" t="s">
        <v>61</v>
      </c>
    </row>
    <row r="18" spans="1:225" s="115" customFormat="1" ht="14.45" customHeight="1" x14ac:dyDescent="0.2">
      <c r="A18" s="145" t="s">
        <v>939</v>
      </c>
      <c r="B18" s="113" t="s">
        <v>125</v>
      </c>
      <c r="C18" s="100" t="s">
        <v>128</v>
      </c>
      <c r="D18" s="115" t="s">
        <v>822</v>
      </c>
      <c r="E18" s="60">
        <v>13</v>
      </c>
      <c r="F18" s="115" t="s">
        <v>127</v>
      </c>
      <c r="G18" s="116">
        <v>43851</v>
      </c>
      <c r="H18" s="116"/>
      <c r="I18" s="117"/>
      <c r="L18" s="118">
        <f t="shared" si="0"/>
        <v>1900</v>
      </c>
      <c r="M18" s="119">
        <f t="shared" si="1"/>
        <v>-1900</v>
      </c>
      <c r="N18" s="118" t="s">
        <v>66</v>
      </c>
      <c r="O18" s="117"/>
      <c r="P18" s="116"/>
      <c r="Q18" s="119">
        <v>700</v>
      </c>
      <c r="R18" s="115" t="s">
        <v>129</v>
      </c>
      <c r="S18" s="117"/>
      <c r="U18" s="118">
        <v>1200</v>
      </c>
      <c r="V18" s="118"/>
      <c r="W18" s="117"/>
      <c r="Y18" s="118"/>
      <c r="Z18" s="118"/>
      <c r="AA18" s="117"/>
      <c r="AC18" s="118"/>
      <c r="AD18" s="118"/>
      <c r="AE18" s="117"/>
      <c r="AG18" s="118"/>
      <c r="AH18" s="118" t="s">
        <v>18</v>
      </c>
      <c r="AI18" s="115" t="s">
        <v>130</v>
      </c>
      <c r="AJ18" s="115" t="s">
        <v>131</v>
      </c>
      <c r="AK18" s="115" t="s">
        <v>132</v>
      </c>
      <c r="AL18" s="115" t="s">
        <v>133</v>
      </c>
    </row>
    <row r="19" spans="1:225" s="115" customFormat="1" x14ac:dyDescent="0.2">
      <c r="A19" s="145" t="s">
        <v>939</v>
      </c>
      <c r="B19" s="113" t="s">
        <v>13</v>
      </c>
      <c r="C19" s="114" t="s">
        <v>140</v>
      </c>
      <c r="D19" s="115" t="s">
        <v>822</v>
      </c>
      <c r="E19" s="60">
        <v>14</v>
      </c>
      <c r="F19" s="115" t="s">
        <v>141</v>
      </c>
      <c r="G19" s="116">
        <v>43809</v>
      </c>
      <c r="H19" s="116">
        <v>43781</v>
      </c>
      <c r="I19" s="117">
        <v>600</v>
      </c>
      <c r="J19" s="116">
        <v>43823</v>
      </c>
      <c r="K19" s="118">
        <v>2650</v>
      </c>
      <c r="L19" s="118">
        <f t="shared" si="0"/>
        <v>700</v>
      </c>
      <c r="M19" s="119">
        <f t="shared" si="1"/>
        <v>1950</v>
      </c>
      <c r="N19" s="118" t="s">
        <v>63</v>
      </c>
      <c r="O19" s="117">
        <v>16</v>
      </c>
      <c r="P19" s="116">
        <v>43819</v>
      </c>
      <c r="Q19" s="119">
        <v>700</v>
      </c>
      <c r="R19" s="115" t="s">
        <v>142</v>
      </c>
      <c r="S19" s="117"/>
      <c r="U19" s="118"/>
      <c r="V19" s="118"/>
      <c r="W19" s="117"/>
      <c r="Y19" s="118"/>
      <c r="Z19" s="118"/>
      <c r="AA19" s="117"/>
      <c r="AC19" s="118"/>
      <c r="AD19" s="118"/>
      <c r="AE19" s="117"/>
      <c r="AG19" s="118"/>
      <c r="AH19" s="118" t="s">
        <v>18</v>
      </c>
      <c r="AI19" s="115" t="s">
        <v>143</v>
      </c>
    </row>
    <row r="20" spans="1:225" s="99" customFormat="1" ht="12.95" customHeight="1" x14ac:dyDescent="0.25">
      <c r="A20" s="145" t="s">
        <v>939</v>
      </c>
      <c r="B20" s="120" t="s">
        <v>147</v>
      </c>
      <c r="C20" s="114" t="s">
        <v>160</v>
      </c>
      <c r="D20" s="115" t="s">
        <v>822</v>
      </c>
      <c r="E20" s="60">
        <v>15</v>
      </c>
      <c r="F20" s="115" t="s">
        <v>161</v>
      </c>
      <c r="G20" s="116">
        <v>43865</v>
      </c>
      <c r="H20" s="115"/>
      <c r="I20" s="117"/>
      <c r="J20" s="115"/>
      <c r="K20" s="115"/>
      <c r="L20" s="118">
        <f t="shared" si="0"/>
        <v>500</v>
      </c>
      <c r="M20" s="119">
        <f t="shared" si="1"/>
        <v>-500</v>
      </c>
      <c r="N20" s="118" t="s">
        <v>66</v>
      </c>
      <c r="O20" s="117"/>
      <c r="P20" s="116"/>
      <c r="Q20" s="119">
        <v>500</v>
      </c>
      <c r="R20" s="115" t="s">
        <v>162</v>
      </c>
      <c r="S20" s="117"/>
      <c r="T20" s="115"/>
      <c r="U20" s="118"/>
      <c r="V20" s="118"/>
      <c r="W20" s="117"/>
      <c r="X20" s="115"/>
      <c r="Y20" s="118"/>
      <c r="Z20" s="118"/>
      <c r="AA20" s="117"/>
      <c r="AB20" s="115"/>
      <c r="AC20" s="118"/>
      <c r="AD20" s="118"/>
      <c r="AE20" s="117"/>
      <c r="AF20" s="115"/>
      <c r="AG20" s="118"/>
      <c r="AH20" s="118" t="s">
        <v>18</v>
      </c>
      <c r="AI20" s="115" t="s">
        <v>163</v>
      </c>
      <c r="AJ20" s="115" t="s">
        <v>164</v>
      </c>
      <c r="AK20" s="115" t="s">
        <v>165</v>
      </c>
      <c r="AL20" s="115" t="s">
        <v>166</v>
      </c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</row>
    <row r="21" spans="1:225" s="115" customFormat="1" ht="12.95" customHeight="1" x14ac:dyDescent="0.25">
      <c r="A21" s="145" t="s">
        <v>939</v>
      </c>
      <c r="B21" s="120" t="s">
        <v>147</v>
      </c>
      <c r="C21" s="114" t="s">
        <v>167</v>
      </c>
      <c r="D21" s="115" t="s">
        <v>822</v>
      </c>
      <c r="E21" s="60">
        <v>16</v>
      </c>
      <c r="F21" s="115" t="s">
        <v>161</v>
      </c>
      <c r="G21" s="116">
        <v>43865</v>
      </c>
      <c r="I21" s="117"/>
      <c r="L21" s="118">
        <f t="shared" si="0"/>
        <v>500</v>
      </c>
      <c r="M21" s="119">
        <f t="shared" si="1"/>
        <v>-500</v>
      </c>
      <c r="N21" s="118"/>
      <c r="O21" s="117"/>
      <c r="P21" s="116"/>
      <c r="Q21" s="119">
        <v>500</v>
      </c>
      <c r="R21" s="115" t="s">
        <v>162</v>
      </c>
      <c r="S21" s="117"/>
      <c r="U21" s="118"/>
      <c r="V21" s="118"/>
      <c r="W21" s="117"/>
      <c r="Y21" s="118"/>
      <c r="Z21" s="118"/>
      <c r="AA21" s="117"/>
      <c r="AC21" s="118"/>
      <c r="AD21" s="118"/>
      <c r="AE21" s="117"/>
      <c r="AG21" s="118"/>
      <c r="AH21" s="118" t="s">
        <v>18</v>
      </c>
      <c r="AI21" s="115" t="s">
        <v>168</v>
      </c>
      <c r="AJ21" s="115" t="s">
        <v>163</v>
      </c>
      <c r="AK21" s="115" t="s">
        <v>102</v>
      </c>
    </row>
    <row r="22" spans="1:225" s="115" customFormat="1" ht="12.95" customHeight="1" x14ac:dyDescent="0.25">
      <c r="A22" s="145" t="s">
        <v>939</v>
      </c>
      <c r="B22" s="120" t="s">
        <v>147</v>
      </c>
      <c r="C22" s="114" t="s">
        <v>169</v>
      </c>
      <c r="D22" s="115" t="s">
        <v>822</v>
      </c>
      <c r="E22" s="60">
        <v>17</v>
      </c>
      <c r="F22" s="115" t="s">
        <v>161</v>
      </c>
      <c r="G22" s="116">
        <v>43865</v>
      </c>
      <c r="I22" s="117"/>
      <c r="L22" s="118">
        <f t="shared" si="0"/>
        <v>500</v>
      </c>
      <c r="M22" s="119">
        <f t="shared" si="1"/>
        <v>-500</v>
      </c>
      <c r="N22" s="118"/>
      <c r="O22" s="117"/>
      <c r="P22" s="116"/>
      <c r="Q22" s="119">
        <v>500</v>
      </c>
      <c r="R22" s="115" t="s">
        <v>162</v>
      </c>
      <c r="S22" s="117"/>
      <c r="U22" s="118"/>
      <c r="V22" s="118"/>
      <c r="W22" s="117"/>
      <c r="Y22" s="118"/>
      <c r="Z22" s="118"/>
      <c r="AA22" s="117"/>
      <c r="AC22" s="118"/>
      <c r="AD22" s="118"/>
      <c r="AE22" s="117"/>
      <c r="AG22" s="118"/>
      <c r="AH22" s="118" t="s">
        <v>18</v>
      </c>
      <c r="AI22" s="115" t="s">
        <v>163</v>
      </c>
      <c r="AJ22" s="115" t="s">
        <v>170</v>
      </c>
      <c r="AK22" s="115" t="s">
        <v>101</v>
      </c>
      <c r="AL22" s="115" t="s">
        <v>171</v>
      </c>
      <c r="AM22" s="115" t="s">
        <v>172</v>
      </c>
    </row>
    <row r="23" spans="1:225" s="115" customFormat="1" ht="12.95" customHeight="1" x14ac:dyDescent="0.25">
      <c r="A23" s="145" t="s">
        <v>939</v>
      </c>
      <c r="B23" s="120" t="s">
        <v>147</v>
      </c>
      <c r="C23" s="114" t="s">
        <v>173</v>
      </c>
      <c r="D23" s="115" t="s">
        <v>822</v>
      </c>
      <c r="E23" s="60">
        <v>18</v>
      </c>
      <c r="F23" s="115" t="s">
        <v>161</v>
      </c>
      <c r="G23" s="116">
        <v>43866</v>
      </c>
      <c r="I23" s="117"/>
      <c r="L23" s="118">
        <f t="shared" si="0"/>
        <v>500</v>
      </c>
      <c r="M23" s="119">
        <f t="shared" si="1"/>
        <v>-500</v>
      </c>
      <c r="N23" s="118"/>
      <c r="O23" s="117"/>
      <c r="P23" s="116"/>
      <c r="Q23" s="119">
        <v>500</v>
      </c>
      <c r="R23" s="115" t="s">
        <v>162</v>
      </c>
      <c r="S23" s="117"/>
      <c r="U23" s="118"/>
      <c r="V23" s="118"/>
      <c r="W23" s="117"/>
      <c r="Y23" s="118"/>
      <c r="Z23" s="118"/>
      <c r="AA23" s="117"/>
      <c r="AC23" s="118"/>
      <c r="AD23" s="118"/>
      <c r="AE23" s="117"/>
      <c r="AG23" s="118"/>
      <c r="AH23" s="118" t="s">
        <v>18</v>
      </c>
      <c r="AI23" s="115" t="s">
        <v>174</v>
      </c>
      <c r="AJ23" s="115" t="s">
        <v>175</v>
      </c>
      <c r="AK23" s="115" t="s">
        <v>22</v>
      </c>
    </row>
    <row r="24" spans="1:225" s="115" customFormat="1" ht="12.95" customHeight="1" x14ac:dyDescent="0.25">
      <c r="A24" s="145" t="s">
        <v>939</v>
      </c>
      <c r="B24" s="120" t="s">
        <v>147</v>
      </c>
      <c r="C24" s="114" t="s">
        <v>176</v>
      </c>
      <c r="D24" s="115" t="s">
        <v>822</v>
      </c>
      <c r="E24" s="60">
        <v>19</v>
      </c>
      <c r="F24" s="115" t="s">
        <v>161</v>
      </c>
      <c r="G24" s="116">
        <v>43866</v>
      </c>
      <c r="I24" s="117"/>
      <c r="L24" s="118">
        <f t="shared" si="0"/>
        <v>500</v>
      </c>
      <c r="M24" s="119">
        <f t="shared" si="1"/>
        <v>-500</v>
      </c>
      <c r="N24" s="118"/>
      <c r="O24" s="117"/>
      <c r="P24" s="116"/>
      <c r="Q24" s="119">
        <v>500</v>
      </c>
      <c r="R24" s="115" t="s">
        <v>162</v>
      </c>
      <c r="S24" s="117"/>
      <c r="U24" s="118"/>
      <c r="V24" s="118"/>
      <c r="W24" s="117"/>
      <c r="Y24" s="118"/>
      <c r="Z24" s="118"/>
      <c r="AA24" s="117"/>
      <c r="AC24" s="118"/>
      <c r="AD24" s="118"/>
      <c r="AE24" s="117"/>
      <c r="AG24" s="118"/>
      <c r="AH24" s="118" t="s">
        <v>18</v>
      </c>
      <c r="AI24" s="115" t="s">
        <v>177</v>
      </c>
      <c r="AJ24" s="115" t="s">
        <v>175</v>
      </c>
      <c r="AK24" s="115" t="s">
        <v>178</v>
      </c>
      <c r="AL24" s="115" t="s">
        <v>179</v>
      </c>
    </row>
    <row r="25" spans="1:225" s="115" customFormat="1" ht="12.95" customHeight="1" x14ac:dyDescent="0.25">
      <c r="A25" s="145" t="s">
        <v>939</v>
      </c>
      <c r="B25" s="120" t="s">
        <v>180</v>
      </c>
      <c r="C25" s="114" t="s">
        <v>181</v>
      </c>
      <c r="D25" s="115" t="s">
        <v>822</v>
      </c>
      <c r="E25" s="60">
        <v>20</v>
      </c>
      <c r="F25" s="115" t="s">
        <v>161</v>
      </c>
      <c r="G25" s="116">
        <v>43865</v>
      </c>
      <c r="I25" s="117"/>
      <c r="L25" s="118">
        <f t="shared" si="0"/>
        <v>500</v>
      </c>
      <c r="M25" s="119">
        <f t="shared" si="1"/>
        <v>-500</v>
      </c>
      <c r="N25" s="118"/>
      <c r="O25" s="117"/>
      <c r="P25" s="116"/>
      <c r="Q25" s="119">
        <v>500</v>
      </c>
      <c r="S25" s="117"/>
      <c r="U25" s="118"/>
      <c r="V25" s="118"/>
      <c r="W25" s="117"/>
      <c r="Y25" s="118"/>
      <c r="Z25" s="118"/>
      <c r="AA25" s="117"/>
      <c r="AC25" s="118"/>
      <c r="AD25" s="118"/>
      <c r="AE25" s="117"/>
      <c r="AG25" s="118"/>
      <c r="AH25" s="118" t="s">
        <v>18</v>
      </c>
      <c r="AJ25" s="115" t="s">
        <v>163</v>
      </c>
      <c r="AK25" s="115" t="s">
        <v>182</v>
      </c>
      <c r="AL25" s="115" t="s">
        <v>22</v>
      </c>
      <c r="AM25" s="115" t="s">
        <v>183</v>
      </c>
    </row>
    <row r="26" spans="1:225" s="115" customFormat="1" ht="12.95" customHeight="1" x14ac:dyDescent="0.25">
      <c r="A26" s="145" t="s">
        <v>939</v>
      </c>
      <c r="B26" s="120" t="s">
        <v>180</v>
      </c>
      <c r="C26" s="114" t="s">
        <v>184</v>
      </c>
      <c r="D26" s="115" t="s">
        <v>822</v>
      </c>
      <c r="E26" s="60">
        <v>21</v>
      </c>
      <c r="F26" s="115" t="s">
        <v>161</v>
      </c>
      <c r="G26" s="116">
        <v>43866</v>
      </c>
      <c r="I26" s="117"/>
      <c r="L26" s="118">
        <f t="shared" si="0"/>
        <v>500</v>
      </c>
      <c r="M26" s="119">
        <f t="shared" si="1"/>
        <v>-500</v>
      </c>
      <c r="N26" s="118"/>
      <c r="O26" s="117"/>
      <c r="P26" s="116"/>
      <c r="Q26" s="119">
        <v>500</v>
      </c>
      <c r="S26" s="117"/>
      <c r="U26" s="118"/>
      <c r="V26" s="118"/>
      <c r="W26" s="117"/>
      <c r="Y26" s="118"/>
      <c r="Z26" s="118"/>
      <c r="AA26" s="117"/>
      <c r="AC26" s="118"/>
      <c r="AD26" s="118"/>
      <c r="AE26" s="117"/>
      <c r="AG26" s="118"/>
      <c r="AH26" s="118" t="s">
        <v>18</v>
      </c>
      <c r="AI26" s="115" t="s">
        <v>185</v>
      </c>
      <c r="AJ26" s="115" t="s">
        <v>170</v>
      </c>
      <c r="AK26" s="115" t="s">
        <v>186</v>
      </c>
      <c r="AL26" s="115" t="s">
        <v>187</v>
      </c>
      <c r="AM26" s="115" t="s">
        <v>188</v>
      </c>
    </row>
    <row r="27" spans="1:225" s="99" customFormat="1" ht="12.95" customHeight="1" x14ac:dyDescent="0.25">
      <c r="A27" s="145" t="s">
        <v>939</v>
      </c>
      <c r="B27" s="120" t="s">
        <v>180</v>
      </c>
      <c r="C27" s="114" t="s">
        <v>189</v>
      </c>
      <c r="D27" s="115" t="s">
        <v>822</v>
      </c>
      <c r="E27" s="60">
        <v>22</v>
      </c>
      <c r="F27" s="115" t="s">
        <v>161</v>
      </c>
      <c r="G27" s="116">
        <v>43866</v>
      </c>
      <c r="H27" s="115"/>
      <c r="I27" s="117"/>
      <c r="J27" s="115"/>
      <c r="K27" s="115"/>
      <c r="L27" s="118">
        <f t="shared" si="0"/>
        <v>500</v>
      </c>
      <c r="M27" s="119">
        <f t="shared" si="1"/>
        <v>-500</v>
      </c>
      <c r="N27" s="118"/>
      <c r="O27" s="117"/>
      <c r="P27" s="116"/>
      <c r="Q27" s="119">
        <v>500</v>
      </c>
      <c r="R27" s="115"/>
      <c r="S27" s="117"/>
      <c r="T27" s="115"/>
      <c r="U27" s="118"/>
      <c r="V27" s="118"/>
      <c r="W27" s="117"/>
      <c r="X27" s="115"/>
      <c r="Y27" s="118"/>
      <c r="Z27" s="118"/>
      <c r="AA27" s="117"/>
      <c r="AB27" s="115"/>
      <c r="AC27" s="118"/>
      <c r="AD27" s="118"/>
      <c r="AE27" s="117"/>
      <c r="AF27" s="115"/>
      <c r="AG27" s="118"/>
      <c r="AH27" s="118" t="s">
        <v>18</v>
      </c>
      <c r="AI27" s="115" t="s">
        <v>183</v>
      </c>
      <c r="AJ27" s="115" t="s">
        <v>190</v>
      </c>
      <c r="AK27" s="115" t="s">
        <v>185</v>
      </c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</row>
    <row r="28" spans="1:225" s="115" customFormat="1" ht="12.95" customHeight="1" x14ac:dyDescent="0.25">
      <c r="A28" s="145" t="s">
        <v>939</v>
      </c>
      <c r="B28" s="120" t="s">
        <v>180</v>
      </c>
      <c r="C28" s="114" t="s">
        <v>191</v>
      </c>
      <c r="D28" s="115" t="s">
        <v>822</v>
      </c>
      <c r="E28" s="60">
        <v>23</v>
      </c>
      <c r="F28" s="115" t="s">
        <v>161</v>
      </c>
      <c r="G28" s="116">
        <v>43866</v>
      </c>
      <c r="I28" s="117"/>
      <c r="L28" s="118">
        <f t="shared" si="0"/>
        <v>500</v>
      </c>
      <c r="M28" s="119">
        <f t="shared" si="1"/>
        <v>-500</v>
      </c>
      <c r="N28" s="118"/>
      <c r="O28" s="117"/>
      <c r="P28" s="116"/>
      <c r="Q28" s="119">
        <v>500</v>
      </c>
      <c r="S28" s="117"/>
      <c r="U28" s="118"/>
      <c r="V28" s="118"/>
      <c r="W28" s="117"/>
      <c r="Y28" s="118"/>
      <c r="Z28" s="118"/>
      <c r="AA28" s="117"/>
      <c r="AC28" s="118"/>
      <c r="AD28" s="118"/>
      <c r="AE28" s="117"/>
      <c r="AG28" s="118"/>
      <c r="AH28" s="118" t="s">
        <v>18</v>
      </c>
      <c r="AI28" s="115" t="s">
        <v>170</v>
      </c>
      <c r="AJ28" s="115" t="s">
        <v>192</v>
      </c>
      <c r="AK28" s="115" t="s">
        <v>27</v>
      </c>
    </row>
    <row r="29" spans="1:225" s="115" customFormat="1" ht="14.45" customHeight="1" x14ac:dyDescent="0.2">
      <c r="A29" s="145" t="s">
        <v>939</v>
      </c>
      <c r="B29" s="113" t="s">
        <v>13</v>
      </c>
      <c r="C29" s="114" t="s">
        <v>193</v>
      </c>
      <c r="D29" s="115" t="s">
        <v>822</v>
      </c>
      <c r="E29" s="60">
        <v>24</v>
      </c>
      <c r="G29" s="116">
        <v>43810</v>
      </c>
      <c r="H29" s="116">
        <v>43781</v>
      </c>
      <c r="I29" s="117">
        <v>600</v>
      </c>
      <c r="J29" s="116">
        <v>43823</v>
      </c>
      <c r="K29" s="118">
        <v>2650</v>
      </c>
      <c r="L29" s="118">
        <f t="shared" si="0"/>
        <v>1300</v>
      </c>
      <c r="M29" s="119">
        <f t="shared" si="1"/>
        <v>1350</v>
      </c>
      <c r="N29" s="118" t="s">
        <v>53</v>
      </c>
      <c r="O29" s="117"/>
      <c r="P29" s="116"/>
      <c r="Q29" s="119">
        <v>700</v>
      </c>
      <c r="R29" s="115" t="s">
        <v>135</v>
      </c>
      <c r="S29" s="117"/>
      <c r="U29" s="118">
        <v>600</v>
      </c>
      <c r="V29" s="118"/>
      <c r="W29" s="117"/>
      <c r="Y29" s="118"/>
      <c r="Z29" s="118"/>
      <c r="AA29" s="117"/>
      <c r="AC29" s="118"/>
      <c r="AD29" s="118"/>
      <c r="AE29" s="117"/>
      <c r="AG29" s="118"/>
      <c r="AH29" s="118" t="s">
        <v>18</v>
      </c>
      <c r="AI29" s="115" t="s">
        <v>194</v>
      </c>
      <c r="AJ29" s="115" t="s">
        <v>118</v>
      </c>
    </row>
    <row r="30" spans="1:225" s="115" customFormat="1" ht="12.95" customHeight="1" x14ac:dyDescent="0.25">
      <c r="A30" s="145" t="s">
        <v>939</v>
      </c>
      <c r="B30" s="120" t="s">
        <v>147</v>
      </c>
      <c r="C30" s="100" t="s">
        <v>198</v>
      </c>
      <c r="D30" s="115" t="s">
        <v>822</v>
      </c>
      <c r="E30" s="60">
        <v>25</v>
      </c>
      <c r="G30" s="116">
        <v>43837</v>
      </c>
      <c r="I30" s="117"/>
      <c r="L30" s="118">
        <f t="shared" si="0"/>
        <v>1800</v>
      </c>
      <c r="M30" s="119">
        <f t="shared" si="1"/>
        <v>-1800</v>
      </c>
      <c r="N30" s="118" t="s">
        <v>53</v>
      </c>
      <c r="O30" s="117"/>
      <c r="P30" s="116"/>
      <c r="Q30" s="119">
        <v>700</v>
      </c>
      <c r="R30" s="115" t="s">
        <v>199</v>
      </c>
      <c r="S30" s="117"/>
      <c r="U30" s="118">
        <v>1100</v>
      </c>
      <c r="V30" s="118"/>
      <c r="W30" s="117"/>
      <c r="Y30" s="118"/>
      <c r="Z30" s="118"/>
      <c r="AA30" s="117"/>
      <c r="AC30" s="118"/>
      <c r="AD30" s="118"/>
      <c r="AE30" s="117"/>
      <c r="AG30" s="118"/>
      <c r="AH30" s="118" t="s">
        <v>18</v>
      </c>
      <c r="AI30" s="118" t="s">
        <v>27</v>
      </c>
      <c r="AJ30" s="115" t="s">
        <v>200</v>
      </c>
      <c r="AK30" s="115" t="s">
        <v>201</v>
      </c>
      <c r="AL30" s="115" t="s">
        <v>202</v>
      </c>
    </row>
    <row r="31" spans="1:225" s="115" customFormat="1" ht="12.95" customHeight="1" x14ac:dyDescent="0.25">
      <c r="A31" s="145" t="s">
        <v>939</v>
      </c>
      <c r="B31" s="120" t="s">
        <v>147</v>
      </c>
      <c r="C31" s="114" t="s">
        <v>203</v>
      </c>
      <c r="D31" s="115" t="s">
        <v>822</v>
      </c>
      <c r="E31" s="60">
        <v>26</v>
      </c>
      <c r="G31" s="116">
        <v>43839</v>
      </c>
      <c r="I31" s="117"/>
      <c r="L31" s="118">
        <f t="shared" si="0"/>
        <v>2000</v>
      </c>
      <c r="M31" s="119">
        <f t="shared" si="1"/>
        <v>-2000</v>
      </c>
      <c r="N31" s="118" t="s">
        <v>53</v>
      </c>
      <c r="O31" s="117"/>
      <c r="P31" s="116"/>
      <c r="Q31" s="119">
        <v>500</v>
      </c>
      <c r="R31" s="115" t="s">
        <v>135</v>
      </c>
      <c r="S31" s="117"/>
      <c r="U31" s="118">
        <v>1500</v>
      </c>
      <c r="V31" s="118"/>
      <c r="W31" s="117"/>
      <c r="Y31" s="118"/>
      <c r="Z31" s="118"/>
      <c r="AA31" s="117"/>
      <c r="AC31" s="118"/>
      <c r="AD31" s="118"/>
      <c r="AE31" s="117"/>
      <c r="AG31" s="118"/>
      <c r="AH31" s="118" t="s">
        <v>18</v>
      </c>
      <c r="AI31" s="115" t="s">
        <v>204</v>
      </c>
      <c r="AJ31" s="115" t="s">
        <v>205</v>
      </c>
    </row>
    <row r="32" spans="1:225" s="115" customFormat="1" ht="12.95" customHeight="1" x14ac:dyDescent="0.25">
      <c r="A32" s="145" t="s">
        <v>939</v>
      </c>
      <c r="B32" s="120" t="s">
        <v>147</v>
      </c>
      <c r="C32" s="114" t="s">
        <v>207</v>
      </c>
      <c r="D32" s="115" t="s">
        <v>822</v>
      </c>
      <c r="E32" s="60">
        <v>27</v>
      </c>
      <c r="G32" s="116">
        <v>43840</v>
      </c>
      <c r="I32" s="117"/>
      <c r="L32" s="118">
        <f t="shared" si="0"/>
        <v>1900</v>
      </c>
      <c r="M32" s="119">
        <f t="shared" si="1"/>
        <v>-1900</v>
      </c>
      <c r="N32" s="118" t="s">
        <v>53</v>
      </c>
      <c r="O32" s="117"/>
      <c r="P32" s="116"/>
      <c r="Q32" s="119">
        <v>500</v>
      </c>
      <c r="R32" s="115" t="s">
        <v>24</v>
      </c>
      <c r="S32" s="117"/>
      <c r="U32" s="118">
        <v>1400</v>
      </c>
      <c r="V32" s="118"/>
      <c r="W32" s="117"/>
      <c r="Y32" s="118"/>
      <c r="Z32" s="118"/>
      <c r="AA32" s="117"/>
      <c r="AC32" s="118"/>
      <c r="AD32" s="118"/>
      <c r="AE32" s="117"/>
      <c r="AG32" s="118"/>
      <c r="AH32" s="118" t="s">
        <v>18</v>
      </c>
      <c r="AI32" s="115" t="s">
        <v>208</v>
      </c>
      <c r="AJ32" s="115" t="s">
        <v>209</v>
      </c>
      <c r="AK32" s="115" t="s">
        <v>210</v>
      </c>
    </row>
    <row r="33" spans="1:225" s="115" customFormat="1" ht="12.95" customHeight="1" x14ac:dyDescent="0.25">
      <c r="A33" s="145" t="s">
        <v>939</v>
      </c>
      <c r="B33" s="120" t="s">
        <v>147</v>
      </c>
      <c r="C33" s="100" t="s">
        <v>198</v>
      </c>
      <c r="D33" s="115" t="s">
        <v>822</v>
      </c>
      <c r="E33" s="60">
        <v>28</v>
      </c>
      <c r="G33" s="116">
        <v>43843</v>
      </c>
      <c r="I33" s="117"/>
      <c r="L33" s="118">
        <f t="shared" si="0"/>
        <v>1980</v>
      </c>
      <c r="M33" s="119">
        <f t="shared" si="1"/>
        <v>-1980</v>
      </c>
      <c r="N33" s="118" t="s">
        <v>53</v>
      </c>
      <c r="O33" s="117"/>
      <c r="P33" s="116"/>
      <c r="Q33" s="119">
        <v>700</v>
      </c>
      <c r="R33" s="115" t="s">
        <v>24</v>
      </c>
      <c r="S33" s="117"/>
      <c r="U33" s="118">
        <v>1200</v>
      </c>
      <c r="V33" s="118"/>
      <c r="W33" s="117"/>
      <c r="Y33" s="118">
        <v>80</v>
      </c>
      <c r="Z33" s="118"/>
      <c r="AA33" s="117"/>
      <c r="AC33" s="118"/>
      <c r="AD33" s="118"/>
      <c r="AE33" s="117"/>
      <c r="AG33" s="118"/>
      <c r="AH33" s="118" t="s">
        <v>18</v>
      </c>
      <c r="AI33" s="115" t="s">
        <v>27</v>
      </c>
      <c r="AJ33" s="115" t="s">
        <v>209</v>
      </c>
      <c r="AK33" s="115" t="s">
        <v>211</v>
      </c>
      <c r="AL33" s="115" t="s">
        <v>101</v>
      </c>
    </row>
    <row r="34" spans="1:225" s="115" customFormat="1" ht="12.95" customHeight="1" x14ac:dyDescent="0.25">
      <c r="A34" s="145" t="s">
        <v>939</v>
      </c>
      <c r="B34" s="120" t="s">
        <v>147</v>
      </c>
      <c r="C34" s="114" t="s">
        <v>236</v>
      </c>
      <c r="D34" s="115" t="s">
        <v>822</v>
      </c>
      <c r="E34" s="60">
        <v>29</v>
      </c>
      <c r="G34" s="116">
        <v>43810</v>
      </c>
      <c r="I34" s="117"/>
      <c r="L34" s="118">
        <f t="shared" si="0"/>
        <v>1700</v>
      </c>
      <c r="M34" s="119">
        <f t="shared" si="1"/>
        <v>-1700</v>
      </c>
      <c r="N34" s="118" t="s">
        <v>63</v>
      </c>
      <c r="O34" s="117"/>
      <c r="P34" s="116"/>
      <c r="Q34" s="119">
        <v>600</v>
      </c>
      <c r="R34" s="115" t="s">
        <v>135</v>
      </c>
      <c r="S34" s="117"/>
      <c r="U34" s="118">
        <v>1100</v>
      </c>
      <c r="V34" s="118"/>
      <c r="W34" s="117"/>
      <c r="Y34" s="118"/>
      <c r="Z34" s="118"/>
      <c r="AA34" s="117"/>
      <c r="AC34" s="118"/>
      <c r="AD34" s="118"/>
      <c r="AE34" s="117"/>
      <c r="AG34" s="118"/>
      <c r="AH34" s="118" t="s">
        <v>18</v>
      </c>
      <c r="AI34" s="115" t="s">
        <v>61</v>
      </c>
      <c r="AJ34" s="115" t="s">
        <v>27</v>
      </c>
      <c r="AK34" s="115" t="s">
        <v>237</v>
      </c>
      <c r="AL34" s="115" t="s">
        <v>238</v>
      </c>
    </row>
    <row r="35" spans="1:225" s="115" customFormat="1" ht="12.95" customHeight="1" x14ac:dyDescent="0.25">
      <c r="A35" s="145" t="s">
        <v>939</v>
      </c>
      <c r="B35" s="120" t="s">
        <v>147</v>
      </c>
      <c r="C35" s="100" t="s">
        <v>260</v>
      </c>
      <c r="D35" s="115" t="s">
        <v>822</v>
      </c>
      <c r="E35" s="60">
        <v>30</v>
      </c>
      <c r="G35" s="116">
        <v>43851</v>
      </c>
      <c r="I35" s="117"/>
      <c r="L35" s="118">
        <f t="shared" si="0"/>
        <v>1900</v>
      </c>
      <c r="M35" s="119">
        <f t="shared" si="1"/>
        <v>-1900</v>
      </c>
      <c r="N35" s="118" t="s">
        <v>258</v>
      </c>
      <c r="O35" s="117">
        <v>2</v>
      </c>
      <c r="P35" s="116">
        <v>43860</v>
      </c>
      <c r="Q35" s="119">
        <v>500</v>
      </c>
      <c r="R35" s="115" t="s">
        <v>199</v>
      </c>
      <c r="S35" s="117"/>
      <c r="U35" s="118">
        <v>1400</v>
      </c>
      <c r="V35" s="118"/>
      <c r="W35" s="117"/>
      <c r="Y35" s="118"/>
      <c r="Z35" s="118"/>
      <c r="AA35" s="117"/>
      <c r="AC35" s="118"/>
      <c r="AD35" s="118"/>
      <c r="AE35" s="117"/>
      <c r="AG35" s="118"/>
      <c r="AH35" s="118" t="s">
        <v>18</v>
      </c>
      <c r="AI35" s="115" t="s">
        <v>261</v>
      </c>
      <c r="AJ35" s="115" t="s">
        <v>101</v>
      </c>
    </row>
    <row r="36" spans="1:225" s="115" customFormat="1" ht="12.95" customHeight="1" x14ac:dyDescent="0.25">
      <c r="A36" s="145" t="s">
        <v>939</v>
      </c>
      <c r="B36" s="120" t="s">
        <v>147</v>
      </c>
      <c r="C36" s="114" t="s">
        <v>290</v>
      </c>
      <c r="D36" s="115" t="s">
        <v>822</v>
      </c>
      <c r="E36" s="60">
        <v>31</v>
      </c>
      <c r="G36" s="116">
        <v>43837</v>
      </c>
      <c r="I36" s="117"/>
      <c r="L36" s="118">
        <f t="shared" si="0"/>
        <v>1900</v>
      </c>
      <c r="M36" s="119">
        <f t="shared" si="1"/>
        <v>-1900</v>
      </c>
      <c r="N36" s="118" t="s">
        <v>66</v>
      </c>
      <c r="O36" s="117"/>
      <c r="P36" s="116"/>
      <c r="Q36" s="119">
        <v>500</v>
      </c>
      <c r="R36" s="115" t="s">
        <v>24</v>
      </c>
      <c r="S36" s="117"/>
      <c r="U36" s="118">
        <v>1400</v>
      </c>
      <c r="V36" s="118"/>
      <c r="W36" s="117"/>
      <c r="Y36" s="118"/>
      <c r="Z36" s="118"/>
      <c r="AA36" s="117"/>
      <c r="AC36" s="118"/>
      <c r="AD36" s="118"/>
      <c r="AE36" s="117"/>
      <c r="AG36" s="118"/>
      <c r="AH36" s="118" t="s">
        <v>18</v>
      </c>
      <c r="AI36" s="115" t="s">
        <v>291</v>
      </c>
      <c r="AJ36" s="115" t="s">
        <v>292</v>
      </c>
      <c r="AK36" s="115" t="s">
        <v>293</v>
      </c>
      <c r="AL36" s="115" t="s">
        <v>294</v>
      </c>
      <c r="HP36" s="99"/>
      <c r="HQ36" s="99"/>
    </row>
    <row r="37" spans="1:225" s="115" customFormat="1" ht="12.95" customHeight="1" x14ac:dyDescent="0.25">
      <c r="A37" s="145" t="s">
        <v>939</v>
      </c>
      <c r="B37" s="120" t="s">
        <v>147</v>
      </c>
      <c r="C37" s="114" t="s">
        <v>295</v>
      </c>
      <c r="D37" s="115" t="s">
        <v>822</v>
      </c>
      <c r="E37" s="60">
        <v>32</v>
      </c>
      <c r="G37" s="116">
        <v>43837</v>
      </c>
      <c r="I37" s="117"/>
      <c r="L37" s="118">
        <f t="shared" si="0"/>
        <v>1800</v>
      </c>
      <c r="M37" s="119">
        <f t="shared" si="1"/>
        <v>-1800</v>
      </c>
      <c r="N37" s="118" t="s">
        <v>66</v>
      </c>
      <c r="O37" s="117"/>
      <c r="P37" s="116"/>
      <c r="Q37" s="119">
        <v>500</v>
      </c>
      <c r="R37" s="115" t="s">
        <v>135</v>
      </c>
      <c r="S37" s="117"/>
      <c r="U37" s="118">
        <v>1300</v>
      </c>
      <c r="V37" s="118"/>
      <c r="W37" s="117"/>
      <c r="Y37" s="118"/>
      <c r="Z37" s="118"/>
      <c r="AA37" s="117"/>
      <c r="AC37" s="118"/>
      <c r="AD37" s="118"/>
      <c r="AE37" s="117"/>
      <c r="AG37" s="118"/>
      <c r="AH37" s="118" t="s">
        <v>18</v>
      </c>
      <c r="AI37" s="115" t="s">
        <v>27</v>
      </c>
      <c r="AJ37" s="115" t="s">
        <v>261</v>
      </c>
      <c r="AK37" s="115" t="s">
        <v>296</v>
      </c>
    </row>
    <row r="38" spans="1:225" s="115" customFormat="1" ht="12.95" customHeight="1" x14ac:dyDescent="0.25">
      <c r="A38" s="145" t="s">
        <v>939</v>
      </c>
      <c r="B38" s="120" t="s">
        <v>147</v>
      </c>
      <c r="C38" s="100" t="s">
        <v>301</v>
      </c>
      <c r="D38" s="115" t="s">
        <v>822</v>
      </c>
      <c r="E38" s="60">
        <v>33</v>
      </c>
      <c r="G38" s="116">
        <v>43840</v>
      </c>
      <c r="I38" s="117"/>
      <c r="L38" s="118">
        <f t="shared" si="0"/>
        <v>1880</v>
      </c>
      <c r="M38" s="119">
        <f t="shared" si="1"/>
        <v>-1880</v>
      </c>
      <c r="N38" s="118" t="s">
        <v>66</v>
      </c>
      <c r="O38" s="117"/>
      <c r="P38" s="116"/>
      <c r="Q38" s="119">
        <v>700</v>
      </c>
      <c r="R38" s="115" t="s">
        <v>199</v>
      </c>
      <c r="S38" s="117"/>
      <c r="U38" s="118">
        <v>1100</v>
      </c>
      <c r="V38" s="118"/>
      <c r="W38" s="117"/>
      <c r="Y38" s="118">
        <v>80</v>
      </c>
      <c r="Z38" s="118"/>
      <c r="AA38" s="117"/>
      <c r="AC38" s="118"/>
      <c r="AD38" s="118"/>
      <c r="AE38" s="117"/>
      <c r="AG38" s="118"/>
      <c r="AH38" s="118" t="s">
        <v>18</v>
      </c>
      <c r="AI38" s="115" t="s">
        <v>27</v>
      </c>
      <c r="AJ38" s="115" t="s">
        <v>302</v>
      </c>
    </row>
    <row r="39" spans="1:225" s="99" customFormat="1" ht="12.95" customHeight="1" x14ac:dyDescent="0.25">
      <c r="A39" s="145" t="s">
        <v>939</v>
      </c>
      <c r="B39" s="120" t="s">
        <v>147</v>
      </c>
      <c r="C39" s="114" t="s">
        <v>306</v>
      </c>
      <c r="D39" s="115" t="s">
        <v>822</v>
      </c>
      <c r="E39" s="144">
        <v>34</v>
      </c>
      <c r="F39" s="115"/>
      <c r="G39" s="116">
        <v>43859</v>
      </c>
      <c r="H39" s="115"/>
      <c r="I39" s="117"/>
      <c r="J39" s="115"/>
      <c r="K39" s="115"/>
      <c r="L39" s="118">
        <f t="shared" si="0"/>
        <v>1800</v>
      </c>
      <c r="M39" s="119">
        <f t="shared" si="1"/>
        <v>-1800</v>
      </c>
      <c r="N39" s="118" t="s">
        <v>66</v>
      </c>
      <c r="O39" s="117"/>
      <c r="P39" s="116"/>
      <c r="Q39" s="119">
        <v>800</v>
      </c>
      <c r="R39" s="115" t="s">
        <v>162</v>
      </c>
      <c r="S39" s="117"/>
      <c r="T39" s="115"/>
      <c r="U39" s="118">
        <v>1000</v>
      </c>
      <c r="V39" s="118"/>
      <c r="W39" s="117"/>
      <c r="X39" s="115"/>
      <c r="Y39" s="118"/>
      <c r="Z39" s="118"/>
      <c r="AA39" s="117"/>
      <c r="AB39" s="115"/>
      <c r="AC39" s="118"/>
      <c r="AD39" s="118"/>
      <c r="AE39" s="117"/>
      <c r="AF39" s="115"/>
      <c r="AG39" s="118"/>
      <c r="AH39" s="118" t="s">
        <v>18</v>
      </c>
      <c r="AI39" s="115" t="s">
        <v>261</v>
      </c>
      <c r="AJ39" s="115" t="s">
        <v>101</v>
      </c>
      <c r="AK39" s="115" t="s">
        <v>307</v>
      </c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</row>
    <row r="40" spans="1:225" s="115" customFormat="1" x14ac:dyDescent="0.2">
      <c r="A40" s="145" t="s">
        <v>939</v>
      </c>
      <c r="B40" s="113" t="s">
        <v>13</v>
      </c>
      <c r="C40" s="114" t="s">
        <v>322</v>
      </c>
      <c r="D40" s="115" t="s">
        <v>822</v>
      </c>
      <c r="E40" s="60">
        <v>36</v>
      </c>
      <c r="G40" s="116">
        <v>43810</v>
      </c>
      <c r="H40" s="116">
        <v>43781</v>
      </c>
      <c r="I40" s="117">
        <v>600</v>
      </c>
      <c r="J40" s="116">
        <v>43823</v>
      </c>
      <c r="K40" s="116"/>
      <c r="L40" s="118">
        <f t="shared" si="0"/>
        <v>1500</v>
      </c>
      <c r="M40" s="119">
        <f t="shared" si="1"/>
        <v>-1500</v>
      </c>
      <c r="N40" s="118" t="s">
        <v>45</v>
      </c>
      <c r="O40" s="117"/>
      <c r="P40" s="116"/>
      <c r="Q40" s="119">
        <v>500</v>
      </c>
      <c r="R40" s="115" t="s">
        <v>135</v>
      </c>
      <c r="S40" s="117"/>
      <c r="U40" s="118">
        <v>1000</v>
      </c>
      <c r="V40" s="118"/>
      <c r="W40" s="117"/>
      <c r="Y40" s="118"/>
      <c r="Z40" s="118"/>
      <c r="AA40" s="117"/>
      <c r="AC40" s="118"/>
      <c r="AD40" s="118"/>
      <c r="AE40" s="117"/>
      <c r="AG40" s="118"/>
      <c r="AH40" s="118" t="s">
        <v>18</v>
      </c>
      <c r="AI40" s="115" t="s">
        <v>323</v>
      </c>
      <c r="AJ40" s="115" t="s">
        <v>324</v>
      </c>
    </row>
    <row r="41" spans="1:225" s="115" customFormat="1" ht="12.95" customHeight="1" x14ac:dyDescent="0.25">
      <c r="A41" s="145" t="s">
        <v>939</v>
      </c>
      <c r="B41" s="120" t="s">
        <v>147</v>
      </c>
      <c r="C41" s="100" t="s">
        <v>333</v>
      </c>
      <c r="D41" s="115" t="s">
        <v>822</v>
      </c>
      <c r="E41" s="60">
        <v>37</v>
      </c>
      <c r="G41" s="116">
        <v>43840</v>
      </c>
      <c r="I41" s="117"/>
      <c r="L41" s="118">
        <f t="shared" si="0"/>
        <v>1800</v>
      </c>
      <c r="M41" s="119">
        <f t="shared" si="1"/>
        <v>-1800</v>
      </c>
      <c r="N41" s="118" t="s">
        <v>45</v>
      </c>
      <c r="O41" s="117"/>
      <c r="P41" s="116"/>
      <c r="Q41" s="119">
        <v>600</v>
      </c>
      <c r="R41" s="115" t="s">
        <v>199</v>
      </c>
      <c r="S41" s="117"/>
      <c r="U41" s="118">
        <v>1200</v>
      </c>
      <c r="V41" s="118"/>
      <c r="W41" s="117"/>
      <c r="Y41" s="118"/>
      <c r="Z41" s="118"/>
      <c r="AA41" s="117"/>
      <c r="AC41" s="118"/>
      <c r="AD41" s="118"/>
      <c r="AE41" s="117"/>
      <c r="AG41" s="118"/>
      <c r="AH41" s="118" t="s">
        <v>18</v>
      </c>
      <c r="AI41" s="115" t="s">
        <v>334</v>
      </c>
      <c r="AJ41" s="115" t="s">
        <v>149</v>
      </c>
      <c r="AK41" s="115" t="s">
        <v>302</v>
      </c>
      <c r="AL41" s="115" t="s">
        <v>170</v>
      </c>
    </row>
    <row r="42" spans="1:225" s="115" customFormat="1" ht="12.95" customHeight="1" x14ac:dyDescent="0.25">
      <c r="A42" s="145" t="s">
        <v>939</v>
      </c>
      <c r="B42" s="120" t="s">
        <v>147</v>
      </c>
      <c r="C42" s="100" t="s">
        <v>338</v>
      </c>
      <c r="D42" s="115" t="s">
        <v>822</v>
      </c>
      <c r="E42" s="60">
        <v>38</v>
      </c>
      <c r="G42" s="116">
        <v>43843</v>
      </c>
      <c r="I42" s="117"/>
      <c r="L42" s="118">
        <f t="shared" si="0"/>
        <v>1980</v>
      </c>
      <c r="M42" s="119">
        <f t="shared" si="1"/>
        <v>-1980</v>
      </c>
      <c r="N42" s="118" t="s">
        <v>45</v>
      </c>
      <c r="O42" s="117"/>
      <c r="P42" s="116"/>
      <c r="Q42" s="119">
        <v>500</v>
      </c>
      <c r="R42" s="115" t="s">
        <v>199</v>
      </c>
      <c r="S42" s="117"/>
      <c r="U42" s="118">
        <v>1400</v>
      </c>
      <c r="V42" s="118"/>
      <c r="W42" s="117"/>
      <c r="Y42" s="118">
        <v>80</v>
      </c>
      <c r="Z42" s="118"/>
      <c r="AA42" s="117"/>
      <c r="AC42" s="118"/>
      <c r="AD42" s="118"/>
      <c r="AE42" s="117"/>
      <c r="AG42" s="118"/>
      <c r="AH42" s="118" t="s">
        <v>18</v>
      </c>
      <c r="AI42" s="115" t="s">
        <v>27</v>
      </c>
      <c r="AJ42" s="115" t="s">
        <v>339</v>
      </c>
      <c r="AK42" s="115" t="s">
        <v>163</v>
      </c>
      <c r="AL42" s="115" t="s">
        <v>340</v>
      </c>
    </row>
    <row r="43" spans="1:225" s="115" customFormat="1" ht="12.95" customHeight="1" x14ac:dyDescent="0.25">
      <c r="A43" s="145" t="s">
        <v>939</v>
      </c>
      <c r="B43" s="120" t="s">
        <v>180</v>
      </c>
      <c r="C43" s="114" t="s">
        <v>366</v>
      </c>
      <c r="D43" s="115" t="s">
        <v>822</v>
      </c>
      <c r="E43" s="60">
        <v>40</v>
      </c>
      <c r="G43" s="116">
        <v>43868</v>
      </c>
      <c r="I43" s="117"/>
      <c r="L43" s="118">
        <f t="shared" si="0"/>
        <v>1900</v>
      </c>
      <c r="M43" s="119">
        <f t="shared" si="1"/>
        <v>-1900</v>
      </c>
      <c r="N43" s="118" t="s">
        <v>45</v>
      </c>
      <c r="O43" s="117"/>
      <c r="P43" s="116"/>
      <c r="Q43" s="119">
        <v>500</v>
      </c>
      <c r="S43" s="117"/>
      <c r="U43" s="118">
        <v>1400</v>
      </c>
      <c r="V43" s="118"/>
      <c r="W43" s="117"/>
      <c r="Y43" s="118"/>
      <c r="Z43" s="118"/>
      <c r="AA43" s="117"/>
      <c r="AC43" s="118"/>
      <c r="AD43" s="118"/>
      <c r="AE43" s="117"/>
      <c r="AG43" s="118"/>
      <c r="AH43" s="118" t="s">
        <v>18</v>
      </c>
      <c r="AI43" s="115" t="s">
        <v>27</v>
      </c>
      <c r="AJ43" s="115" t="s">
        <v>367</v>
      </c>
      <c r="AK43" s="115" t="s">
        <v>101</v>
      </c>
      <c r="AL43" s="115" t="s">
        <v>368</v>
      </c>
      <c r="AM43" s="115" t="s">
        <v>369</v>
      </c>
      <c r="AN43" s="115" t="s">
        <v>370</v>
      </c>
    </row>
    <row r="44" spans="1:225" s="115" customFormat="1" ht="12.95" customHeight="1" x14ac:dyDescent="0.25">
      <c r="A44" s="145" t="s">
        <v>939</v>
      </c>
      <c r="B44" s="120" t="s">
        <v>147</v>
      </c>
      <c r="C44" s="114" t="s">
        <v>372</v>
      </c>
      <c r="D44" s="115" t="s">
        <v>822</v>
      </c>
      <c r="E44" s="144">
        <v>41</v>
      </c>
      <c r="G44" s="116">
        <v>43859</v>
      </c>
      <c r="I44" s="117"/>
      <c r="L44" s="118">
        <f t="shared" si="0"/>
        <v>0</v>
      </c>
      <c r="M44" s="119">
        <f t="shared" si="1"/>
        <v>0</v>
      </c>
      <c r="N44" s="118"/>
      <c r="O44" s="117"/>
      <c r="P44" s="116"/>
      <c r="Q44" s="119"/>
      <c r="R44" s="115" t="s">
        <v>162</v>
      </c>
      <c r="S44" s="117"/>
      <c r="U44" s="118"/>
      <c r="V44" s="118"/>
      <c r="W44" s="117"/>
      <c r="Y44" s="118"/>
      <c r="Z44" s="118"/>
      <c r="AA44" s="117"/>
      <c r="AC44" s="118"/>
      <c r="AD44" s="118"/>
      <c r="AE44" s="117"/>
      <c r="AG44" s="118"/>
      <c r="AH44" s="118" t="s">
        <v>18</v>
      </c>
      <c r="AI44" s="115" t="s">
        <v>373</v>
      </c>
      <c r="AJ44" s="115" t="s">
        <v>22</v>
      </c>
      <c r="AK44" s="115" t="s">
        <v>374</v>
      </c>
      <c r="AL44" s="115" t="s">
        <v>375</v>
      </c>
      <c r="AM44" s="115" t="s">
        <v>376</v>
      </c>
    </row>
    <row r="45" spans="1:225" s="115" customFormat="1" ht="12.95" customHeight="1" x14ac:dyDescent="0.25">
      <c r="A45" s="145" t="s">
        <v>939</v>
      </c>
      <c r="B45" s="120" t="s">
        <v>409</v>
      </c>
      <c r="C45" s="114" t="s">
        <v>410</v>
      </c>
      <c r="D45" s="115" t="s">
        <v>822</v>
      </c>
      <c r="E45" s="60">
        <v>42</v>
      </c>
      <c r="G45" s="116">
        <v>43869</v>
      </c>
      <c r="I45" s="117"/>
      <c r="L45" s="118">
        <f t="shared" si="0"/>
        <v>0</v>
      </c>
      <c r="M45" s="119">
        <f t="shared" si="1"/>
        <v>0</v>
      </c>
      <c r="N45" s="118"/>
      <c r="O45" s="117"/>
      <c r="P45" s="116"/>
      <c r="Q45" s="119"/>
      <c r="S45" s="117"/>
      <c r="U45" s="118"/>
      <c r="V45" s="118"/>
      <c r="W45" s="117"/>
      <c r="Y45" s="118"/>
      <c r="Z45" s="118"/>
      <c r="AA45" s="117"/>
      <c r="AC45" s="118"/>
      <c r="AD45" s="118"/>
      <c r="AE45" s="117"/>
      <c r="AG45" s="118"/>
      <c r="AH45" s="118" t="s">
        <v>18</v>
      </c>
      <c r="AI45" s="115" t="s">
        <v>201</v>
      </c>
      <c r="AJ45" s="115" t="s">
        <v>202</v>
      </c>
      <c r="AK45" s="115" t="s">
        <v>411</v>
      </c>
      <c r="AL45" s="115" t="s">
        <v>412</v>
      </c>
    </row>
    <row r="46" spans="1:225" s="115" customFormat="1" ht="12.95" customHeight="1" x14ac:dyDescent="0.25">
      <c r="A46" s="145" t="s">
        <v>939</v>
      </c>
      <c r="B46" s="120" t="s">
        <v>425</v>
      </c>
      <c r="C46" s="114" t="s">
        <v>429</v>
      </c>
      <c r="D46" s="115" t="s">
        <v>822</v>
      </c>
      <c r="E46" s="60">
        <v>43</v>
      </c>
      <c r="G46" s="116"/>
      <c r="I46" s="117"/>
      <c r="L46" s="118">
        <f t="shared" si="0"/>
        <v>0</v>
      </c>
      <c r="M46" s="119">
        <f t="shared" si="1"/>
        <v>0</v>
      </c>
      <c r="N46" s="118"/>
      <c r="O46" s="117"/>
      <c r="P46" s="116"/>
      <c r="Q46" s="119"/>
      <c r="S46" s="117"/>
      <c r="U46" s="118"/>
      <c r="V46" s="118"/>
      <c r="W46" s="117"/>
      <c r="Y46" s="118"/>
      <c r="Z46" s="118"/>
      <c r="AA46" s="117"/>
      <c r="AC46" s="118"/>
      <c r="AD46" s="118"/>
      <c r="AE46" s="117"/>
      <c r="AG46" s="118"/>
      <c r="AH46" s="118" t="s">
        <v>18</v>
      </c>
      <c r="AI46" s="115" t="s">
        <v>430</v>
      </c>
      <c r="AJ46" s="115" t="s">
        <v>431</v>
      </c>
      <c r="AK46" s="115" t="s">
        <v>27</v>
      </c>
      <c r="AL46" s="115" t="s">
        <v>432</v>
      </c>
    </row>
    <row r="47" spans="1:225" s="115" customFormat="1" ht="12.95" customHeight="1" x14ac:dyDescent="0.25">
      <c r="A47" s="145" t="s">
        <v>939</v>
      </c>
      <c r="B47" s="120" t="s">
        <v>425</v>
      </c>
      <c r="C47" s="114" t="s">
        <v>494</v>
      </c>
      <c r="D47" s="115" t="s">
        <v>822</v>
      </c>
      <c r="E47" s="60">
        <v>44</v>
      </c>
      <c r="G47" s="116"/>
      <c r="I47" s="117"/>
      <c r="L47" s="118">
        <f t="shared" si="0"/>
        <v>0</v>
      </c>
      <c r="M47" s="119">
        <f t="shared" si="1"/>
        <v>0</v>
      </c>
      <c r="N47" s="118"/>
      <c r="O47" s="117"/>
      <c r="P47" s="116"/>
      <c r="Q47" s="119"/>
      <c r="S47" s="117"/>
      <c r="U47" s="118"/>
      <c r="V47" s="118"/>
      <c r="W47" s="117"/>
      <c r="Y47" s="118"/>
      <c r="Z47" s="118"/>
      <c r="AA47" s="117"/>
      <c r="AC47" s="118"/>
      <c r="AD47" s="118"/>
      <c r="AE47" s="117"/>
      <c r="AG47" s="118"/>
      <c r="AH47" s="118" t="s">
        <v>18</v>
      </c>
      <c r="AI47" s="115" t="s">
        <v>94</v>
      </c>
      <c r="AJ47" s="115" t="s">
        <v>22</v>
      </c>
    </row>
    <row r="48" spans="1:225" s="115" customFormat="1" ht="12.95" customHeight="1" x14ac:dyDescent="0.25">
      <c r="A48" s="145" t="s">
        <v>939</v>
      </c>
      <c r="B48" s="120" t="s">
        <v>425</v>
      </c>
      <c r="C48" s="114" t="s">
        <v>605</v>
      </c>
      <c r="D48" s="115" t="s">
        <v>822</v>
      </c>
      <c r="E48" s="144">
        <v>45</v>
      </c>
      <c r="G48" s="116"/>
      <c r="I48" s="117"/>
      <c r="L48" s="118">
        <f t="shared" si="0"/>
        <v>0</v>
      </c>
      <c r="M48" s="119">
        <f t="shared" si="1"/>
        <v>0</v>
      </c>
      <c r="N48" s="118"/>
      <c r="O48" s="117"/>
      <c r="P48" s="116"/>
      <c r="Q48" s="119"/>
      <c r="S48" s="117"/>
      <c r="U48" s="118"/>
      <c r="V48" s="118"/>
      <c r="W48" s="117"/>
      <c r="Y48" s="118"/>
      <c r="Z48" s="118"/>
      <c r="AA48" s="117"/>
      <c r="AC48" s="118"/>
      <c r="AD48" s="118"/>
      <c r="AE48" s="117"/>
      <c r="AG48" s="118"/>
      <c r="AH48" s="118" t="s">
        <v>18</v>
      </c>
      <c r="AI48" s="115" t="s">
        <v>606</v>
      </c>
      <c r="AJ48" s="115" t="s">
        <v>607</v>
      </c>
      <c r="AK48" s="115" t="s">
        <v>101</v>
      </c>
      <c r="AL48" s="115" t="s">
        <v>296</v>
      </c>
    </row>
    <row r="49" spans="1:39" s="115" customFormat="1" ht="12.95" customHeight="1" x14ac:dyDescent="0.25">
      <c r="A49" s="145" t="s">
        <v>939</v>
      </c>
      <c r="B49" s="120" t="s">
        <v>425</v>
      </c>
      <c r="C49" s="121" t="s">
        <v>608</v>
      </c>
      <c r="D49" s="115" t="s">
        <v>822</v>
      </c>
      <c r="E49" s="60">
        <v>46</v>
      </c>
      <c r="G49" s="116"/>
      <c r="I49" s="117"/>
      <c r="L49" s="118">
        <f t="shared" si="0"/>
        <v>0</v>
      </c>
      <c r="M49" s="119">
        <f t="shared" si="1"/>
        <v>0</v>
      </c>
      <c r="N49" s="118"/>
      <c r="O49" s="117"/>
      <c r="P49" s="116"/>
      <c r="Q49" s="119"/>
      <c r="S49" s="117"/>
      <c r="U49" s="118"/>
      <c r="V49" s="118"/>
      <c r="W49" s="117"/>
      <c r="Y49" s="118"/>
      <c r="Z49" s="118"/>
      <c r="AA49" s="117"/>
      <c r="AC49" s="118"/>
      <c r="AD49" s="118"/>
      <c r="AE49" s="117"/>
      <c r="AG49" s="118"/>
      <c r="AH49" s="118" t="s">
        <v>18</v>
      </c>
      <c r="AI49" s="115" t="s">
        <v>170</v>
      </c>
    </row>
    <row r="50" spans="1:39" s="115" customFormat="1" ht="12.95" customHeight="1" x14ac:dyDescent="0.25">
      <c r="A50" s="145" t="s">
        <v>939</v>
      </c>
      <c r="B50" s="120" t="s">
        <v>425</v>
      </c>
      <c r="C50" s="114" t="s">
        <v>609</v>
      </c>
      <c r="D50" s="115" t="s">
        <v>822</v>
      </c>
      <c r="E50" s="60">
        <v>48</v>
      </c>
      <c r="G50" s="116"/>
      <c r="I50" s="117"/>
      <c r="L50" s="118">
        <f t="shared" si="0"/>
        <v>0</v>
      </c>
      <c r="M50" s="119">
        <f t="shared" si="1"/>
        <v>0</v>
      </c>
      <c r="N50" s="118"/>
      <c r="O50" s="117"/>
      <c r="P50" s="116"/>
      <c r="Q50" s="119"/>
      <c r="S50" s="117"/>
      <c r="U50" s="118"/>
      <c r="V50" s="118"/>
      <c r="W50" s="117"/>
      <c r="Y50" s="118"/>
      <c r="Z50" s="118"/>
      <c r="AA50" s="117"/>
      <c r="AC50" s="118"/>
      <c r="AD50" s="118"/>
      <c r="AE50" s="117"/>
      <c r="AG50" s="118"/>
      <c r="AH50" s="118" t="s">
        <v>18</v>
      </c>
      <c r="AI50" s="115" t="s">
        <v>27</v>
      </c>
      <c r="AJ50" s="115" t="s">
        <v>610</v>
      </c>
      <c r="AK50" s="115" t="s">
        <v>611</v>
      </c>
      <c r="AL50" s="115" t="s">
        <v>612</v>
      </c>
    </row>
    <row r="51" spans="1:39" s="115" customFormat="1" ht="12.95" customHeight="1" x14ac:dyDescent="0.25">
      <c r="A51" s="145" t="s">
        <v>939</v>
      </c>
      <c r="B51" s="120" t="s">
        <v>425</v>
      </c>
      <c r="C51" s="114" t="s">
        <v>613</v>
      </c>
      <c r="D51" s="115" t="s">
        <v>822</v>
      </c>
      <c r="E51" s="60">
        <v>49</v>
      </c>
      <c r="G51" s="116"/>
      <c r="I51" s="117"/>
      <c r="L51" s="118">
        <f t="shared" si="0"/>
        <v>0</v>
      </c>
      <c r="M51" s="119">
        <f t="shared" si="1"/>
        <v>0</v>
      </c>
      <c r="N51" s="118"/>
      <c r="O51" s="117"/>
      <c r="P51" s="116"/>
      <c r="Q51" s="119"/>
      <c r="S51" s="117"/>
      <c r="U51" s="118"/>
      <c r="V51" s="118"/>
      <c r="W51" s="117"/>
      <c r="Y51" s="118"/>
      <c r="Z51" s="118"/>
      <c r="AA51" s="117"/>
      <c r="AC51" s="118"/>
      <c r="AD51" s="118"/>
      <c r="AE51" s="117"/>
      <c r="AG51" s="118"/>
      <c r="AH51" s="118" t="s">
        <v>18</v>
      </c>
    </row>
    <row r="52" spans="1:39" s="115" customFormat="1" ht="12.95" customHeight="1" x14ac:dyDescent="0.25">
      <c r="A52" s="145" t="s">
        <v>939</v>
      </c>
      <c r="B52" s="120" t="s">
        <v>425</v>
      </c>
      <c r="C52" s="114" t="s">
        <v>614</v>
      </c>
      <c r="D52" s="115" t="s">
        <v>822</v>
      </c>
      <c r="E52" s="60">
        <v>52</v>
      </c>
      <c r="G52" s="116"/>
      <c r="I52" s="117"/>
      <c r="L52" s="118">
        <f t="shared" si="0"/>
        <v>0</v>
      </c>
      <c r="M52" s="119">
        <f t="shared" si="1"/>
        <v>0</v>
      </c>
      <c r="N52" s="118"/>
      <c r="O52" s="117"/>
      <c r="P52" s="116"/>
      <c r="Q52" s="119"/>
      <c r="S52" s="117"/>
      <c r="U52" s="118"/>
      <c r="V52" s="118"/>
      <c r="W52" s="117"/>
      <c r="Y52" s="118"/>
      <c r="Z52" s="118"/>
      <c r="AA52" s="117"/>
      <c r="AC52" s="118"/>
      <c r="AD52" s="118"/>
      <c r="AE52" s="117"/>
      <c r="AG52" s="118"/>
      <c r="AH52" s="118" t="s">
        <v>18</v>
      </c>
      <c r="AI52" s="115" t="s">
        <v>27</v>
      </c>
      <c r="AJ52" s="115" t="s">
        <v>615</v>
      </c>
      <c r="AK52" s="115" t="s">
        <v>616</v>
      </c>
    </row>
    <row r="53" spans="1:39" s="115" customFormat="1" ht="14.45" customHeight="1" x14ac:dyDescent="0.25">
      <c r="A53" s="145" t="s">
        <v>939</v>
      </c>
      <c r="B53" s="120" t="s">
        <v>425</v>
      </c>
      <c r="C53" s="114" t="s">
        <v>617</v>
      </c>
      <c r="D53" s="115" t="s">
        <v>822</v>
      </c>
      <c r="E53" s="60">
        <v>58</v>
      </c>
      <c r="G53" s="116"/>
      <c r="I53" s="117"/>
      <c r="L53" s="118">
        <f t="shared" si="0"/>
        <v>0</v>
      </c>
      <c r="M53" s="119">
        <f t="shared" si="1"/>
        <v>0</v>
      </c>
      <c r="N53" s="118"/>
      <c r="O53" s="117"/>
      <c r="P53" s="116"/>
      <c r="Q53" s="119"/>
      <c r="S53" s="117"/>
      <c r="U53" s="118"/>
      <c r="V53" s="118"/>
      <c r="W53" s="117"/>
      <c r="Y53" s="118"/>
      <c r="Z53" s="118"/>
      <c r="AA53" s="117"/>
      <c r="AC53" s="118"/>
      <c r="AD53" s="118"/>
      <c r="AE53" s="117"/>
      <c r="AG53" s="118"/>
      <c r="AH53" s="118" t="s">
        <v>18</v>
      </c>
      <c r="AI53" s="115" t="s">
        <v>259</v>
      </c>
      <c r="AJ53" s="115" t="s">
        <v>27</v>
      </c>
      <c r="AK53" s="115" t="s">
        <v>618</v>
      </c>
    </row>
    <row r="54" spans="1:39" s="115" customFormat="1" ht="15" x14ac:dyDescent="0.25">
      <c r="A54" s="145" t="s">
        <v>939</v>
      </c>
      <c r="B54" s="120" t="s">
        <v>425</v>
      </c>
      <c r="C54" s="114" t="s">
        <v>623</v>
      </c>
      <c r="D54" s="115" t="s">
        <v>822</v>
      </c>
      <c r="E54" s="60">
        <v>59</v>
      </c>
      <c r="G54" s="116"/>
      <c r="I54" s="117"/>
      <c r="L54" s="118">
        <f t="shared" si="0"/>
        <v>0</v>
      </c>
      <c r="M54" s="119">
        <f t="shared" si="1"/>
        <v>0</v>
      </c>
      <c r="N54" s="118"/>
      <c r="O54" s="117"/>
      <c r="P54" s="116"/>
      <c r="Q54" s="119"/>
      <c r="S54" s="117"/>
      <c r="U54" s="118"/>
      <c r="V54" s="118"/>
      <c r="W54" s="117"/>
      <c r="Y54" s="118"/>
      <c r="Z54" s="118"/>
      <c r="AA54" s="117"/>
      <c r="AC54" s="118"/>
      <c r="AD54" s="118"/>
      <c r="AE54" s="117"/>
      <c r="AG54" s="118"/>
      <c r="AH54" s="118" t="s">
        <v>18</v>
      </c>
      <c r="AI54" s="115" t="s">
        <v>302</v>
      </c>
    </row>
    <row r="55" spans="1:39" s="115" customFormat="1" ht="15" x14ac:dyDescent="0.25">
      <c r="A55" s="145" t="s">
        <v>939</v>
      </c>
      <c r="B55" s="120" t="s">
        <v>425</v>
      </c>
      <c r="C55" s="114" t="s">
        <v>627</v>
      </c>
      <c r="D55" s="115" t="s">
        <v>822</v>
      </c>
      <c r="E55" s="60">
        <v>61</v>
      </c>
      <c r="G55" s="116"/>
      <c r="I55" s="117"/>
      <c r="L55" s="118">
        <f t="shared" si="0"/>
        <v>0</v>
      </c>
      <c r="M55" s="119">
        <f t="shared" si="1"/>
        <v>0</v>
      </c>
      <c r="N55" s="118"/>
      <c r="O55" s="117"/>
      <c r="P55" s="116"/>
      <c r="Q55" s="119"/>
      <c r="S55" s="117"/>
      <c r="U55" s="118"/>
      <c r="V55" s="118"/>
      <c r="W55" s="117"/>
      <c r="Y55" s="118"/>
      <c r="Z55" s="118"/>
      <c r="AA55" s="117"/>
      <c r="AC55" s="118"/>
      <c r="AD55" s="118"/>
      <c r="AE55" s="117"/>
      <c r="AG55" s="118"/>
      <c r="AH55" s="118" t="s">
        <v>18</v>
      </c>
      <c r="AI55" s="115" t="s">
        <v>170</v>
      </c>
      <c r="AJ55" s="115" t="s">
        <v>192</v>
      </c>
      <c r="AK55" s="115" t="s">
        <v>628</v>
      </c>
      <c r="AL55" s="115" t="s">
        <v>629</v>
      </c>
      <c r="AM55" s="115" t="s">
        <v>22</v>
      </c>
    </row>
    <row r="56" spans="1:39" s="115" customFormat="1" ht="12.95" customHeight="1" x14ac:dyDescent="0.25">
      <c r="A56" s="145" t="s">
        <v>939</v>
      </c>
      <c r="B56" s="120" t="s">
        <v>425</v>
      </c>
      <c r="C56" s="114" t="s">
        <v>630</v>
      </c>
      <c r="D56" s="115" t="s">
        <v>822</v>
      </c>
      <c r="E56" s="60">
        <v>62</v>
      </c>
      <c r="G56" s="116"/>
      <c r="I56" s="117"/>
      <c r="L56" s="118">
        <f t="shared" si="0"/>
        <v>0</v>
      </c>
      <c r="M56" s="119">
        <f t="shared" si="1"/>
        <v>0</v>
      </c>
      <c r="N56" s="118"/>
      <c r="O56" s="117"/>
      <c r="P56" s="116"/>
      <c r="Q56" s="119"/>
      <c r="S56" s="117"/>
      <c r="U56" s="118"/>
      <c r="V56" s="118"/>
      <c r="W56" s="117"/>
      <c r="Y56" s="118"/>
      <c r="Z56" s="118"/>
      <c r="AA56" s="117"/>
      <c r="AC56" s="118"/>
      <c r="AD56" s="118"/>
      <c r="AE56" s="117"/>
      <c r="AG56" s="118"/>
      <c r="AH56" s="118" t="s">
        <v>18</v>
      </c>
      <c r="AI56" s="115" t="s">
        <v>27</v>
      </c>
      <c r="AJ56" s="115" t="s">
        <v>28</v>
      </c>
    </row>
    <row r="57" spans="1:39" s="115" customFormat="1" ht="15" x14ac:dyDescent="0.25">
      <c r="A57" s="145" t="s">
        <v>939</v>
      </c>
      <c r="B57" s="120" t="s">
        <v>425</v>
      </c>
      <c r="C57" s="114" t="s">
        <v>631</v>
      </c>
      <c r="D57" s="115" t="s">
        <v>822</v>
      </c>
      <c r="E57" s="60">
        <v>69</v>
      </c>
      <c r="G57" s="116"/>
      <c r="I57" s="117"/>
      <c r="L57" s="118">
        <f t="shared" si="0"/>
        <v>0</v>
      </c>
      <c r="M57" s="119">
        <f t="shared" si="1"/>
        <v>0</v>
      </c>
      <c r="N57" s="118"/>
      <c r="O57" s="117"/>
      <c r="P57" s="116"/>
      <c r="Q57" s="119"/>
      <c r="S57" s="117"/>
      <c r="U57" s="118"/>
      <c r="V57" s="118"/>
      <c r="W57" s="117"/>
      <c r="Y57" s="118"/>
      <c r="Z57" s="118"/>
      <c r="AA57" s="117"/>
      <c r="AC57" s="118"/>
      <c r="AD57" s="118"/>
      <c r="AE57" s="117"/>
      <c r="AG57" s="118"/>
      <c r="AH57" s="118" t="s">
        <v>18</v>
      </c>
      <c r="AI57" s="115" t="s">
        <v>201</v>
      </c>
      <c r="AJ57" s="115" t="s">
        <v>27</v>
      </c>
      <c r="AK57" s="115" t="s">
        <v>163</v>
      </c>
      <c r="AL57" s="115" t="s">
        <v>211</v>
      </c>
    </row>
    <row r="58" spans="1:39" s="115" customFormat="1" ht="15" x14ac:dyDescent="0.25">
      <c r="A58" s="145" t="s">
        <v>939</v>
      </c>
      <c r="B58" s="120" t="s">
        <v>425</v>
      </c>
      <c r="C58" s="114" t="s">
        <v>632</v>
      </c>
      <c r="D58" s="115" t="s">
        <v>822</v>
      </c>
      <c r="E58" s="60">
        <v>71</v>
      </c>
      <c r="G58" s="116"/>
      <c r="I58" s="117"/>
      <c r="L58" s="118">
        <f t="shared" si="0"/>
        <v>0</v>
      </c>
      <c r="M58" s="119">
        <f t="shared" si="1"/>
        <v>0</v>
      </c>
      <c r="N58" s="118"/>
      <c r="O58" s="117"/>
      <c r="P58" s="116"/>
      <c r="Q58" s="119"/>
      <c r="S58" s="117"/>
      <c r="U58" s="118"/>
      <c r="V58" s="118"/>
      <c r="W58" s="117"/>
      <c r="Y58" s="118"/>
      <c r="Z58" s="118"/>
      <c r="AA58" s="117"/>
      <c r="AC58" s="118"/>
      <c r="AD58" s="118"/>
      <c r="AE58" s="117"/>
      <c r="AG58" s="118"/>
      <c r="AH58" s="118" t="s">
        <v>18</v>
      </c>
      <c r="AI58" s="115" t="s">
        <v>633</v>
      </c>
      <c r="AJ58" s="115" t="s">
        <v>101</v>
      </c>
      <c r="AK58" s="115" t="s">
        <v>27</v>
      </c>
    </row>
    <row r="59" spans="1:39" s="115" customFormat="1" ht="15" x14ac:dyDescent="0.25">
      <c r="A59" s="145" t="s">
        <v>939</v>
      </c>
      <c r="B59" s="120" t="s">
        <v>425</v>
      </c>
      <c r="C59" s="114" t="s">
        <v>634</v>
      </c>
      <c r="D59" s="115" t="s">
        <v>822</v>
      </c>
      <c r="E59" s="60">
        <v>72</v>
      </c>
      <c r="G59" s="116"/>
      <c r="I59" s="117"/>
      <c r="L59" s="118">
        <f t="shared" si="0"/>
        <v>0</v>
      </c>
      <c r="M59" s="119">
        <f t="shared" si="1"/>
        <v>0</v>
      </c>
      <c r="N59" s="118"/>
      <c r="O59" s="117"/>
      <c r="P59" s="116"/>
      <c r="Q59" s="119"/>
      <c r="S59" s="117"/>
      <c r="U59" s="118"/>
      <c r="V59" s="118"/>
      <c r="W59" s="117"/>
      <c r="Y59" s="118"/>
      <c r="Z59" s="118"/>
      <c r="AA59" s="117"/>
      <c r="AC59" s="118"/>
      <c r="AD59" s="118"/>
      <c r="AE59" s="117"/>
      <c r="AG59" s="118"/>
      <c r="AH59" s="118" t="s">
        <v>18</v>
      </c>
      <c r="AI59" s="115" t="s">
        <v>27</v>
      </c>
      <c r="AJ59" s="115" t="s">
        <v>100</v>
      </c>
    </row>
    <row r="60" spans="1:39" s="115" customFormat="1" ht="15" x14ac:dyDescent="0.25">
      <c r="A60" s="145" t="s">
        <v>939</v>
      </c>
      <c r="B60" s="120" t="s">
        <v>425</v>
      </c>
      <c r="C60" s="114" t="s">
        <v>635</v>
      </c>
      <c r="D60" s="115" t="s">
        <v>822</v>
      </c>
      <c r="E60" s="60">
        <v>73</v>
      </c>
      <c r="G60" s="116"/>
      <c r="I60" s="117"/>
      <c r="L60" s="118">
        <f t="shared" si="0"/>
        <v>0</v>
      </c>
      <c r="M60" s="119">
        <f t="shared" si="1"/>
        <v>0</v>
      </c>
      <c r="N60" s="118"/>
      <c r="O60" s="117"/>
      <c r="P60" s="116"/>
      <c r="Q60" s="119"/>
      <c r="S60" s="117"/>
      <c r="U60" s="118"/>
      <c r="V60" s="118"/>
      <c r="W60" s="117"/>
      <c r="Y60" s="118"/>
      <c r="Z60" s="118"/>
      <c r="AA60" s="117"/>
      <c r="AC60" s="118"/>
      <c r="AD60" s="118"/>
      <c r="AE60" s="117"/>
      <c r="AG60" s="118"/>
      <c r="AH60" s="118" t="s">
        <v>18</v>
      </c>
      <c r="AI60" s="115" t="s">
        <v>204</v>
      </c>
      <c r="AJ60" s="115" t="s">
        <v>101</v>
      </c>
      <c r="AK60" s="115" t="s">
        <v>606</v>
      </c>
    </row>
    <row r="61" spans="1:39" s="115" customFormat="1" ht="15" x14ac:dyDescent="0.25">
      <c r="A61" s="145" t="s">
        <v>939</v>
      </c>
      <c r="B61" s="120" t="s">
        <v>425</v>
      </c>
      <c r="C61" s="114" t="s">
        <v>636</v>
      </c>
      <c r="D61" s="115" t="s">
        <v>822</v>
      </c>
      <c r="E61" s="60">
        <v>74</v>
      </c>
      <c r="G61" s="116"/>
      <c r="I61" s="117"/>
      <c r="L61" s="118">
        <f t="shared" si="0"/>
        <v>0</v>
      </c>
      <c r="M61" s="119">
        <f t="shared" si="1"/>
        <v>0</v>
      </c>
      <c r="N61" s="118"/>
      <c r="O61" s="117"/>
      <c r="P61" s="116"/>
      <c r="Q61" s="119"/>
      <c r="S61" s="117"/>
      <c r="U61" s="118"/>
      <c r="V61" s="118"/>
      <c r="W61" s="117"/>
      <c r="Y61" s="118"/>
      <c r="Z61" s="118"/>
      <c r="AA61" s="117"/>
      <c r="AC61" s="118"/>
      <c r="AD61" s="118"/>
      <c r="AE61" s="117"/>
      <c r="AG61" s="118"/>
      <c r="AH61" s="118" t="s">
        <v>18</v>
      </c>
      <c r="AI61" s="115" t="s">
        <v>170</v>
      </c>
      <c r="AJ61" s="115" t="s">
        <v>626</v>
      </c>
      <c r="AK61" s="115" t="s">
        <v>192</v>
      </c>
      <c r="AL61" s="115" t="s">
        <v>22</v>
      </c>
      <c r="AM61" s="115" t="s">
        <v>334</v>
      </c>
    </row>
    <row r="62" spans="1:39" s="115" customFormat="1" ht="15" x14ac:dyDescent="0.25">
      <c r="A62" s="145" t="s">
        <v>939</v>
      </c>
      <c r="B62" s="120" t="s">
        <v>425</v>
      </c>
      <c r="C62" s="114" t="s">
        <v>637</v>
      </c>
      <c r="D62" s="115" t="s">
        <v>822</v>
      </c>
      <c r="E62" s="60">
        <v>75</v>
      </c>
      <c r="G62" s="116"/>
      <c r="I62" s="117"/>
      <c r="L62" s="118">
        <f t="shared" si="0"/>
        <v>0</v>
      </c>
      <c r="M62" s="119">
        <f t="shared" si="1"/>
        <v>0</v>
      </c>
      <c r="N62" s="118"/>
      <c r="O62" s="117"/>
      <c r="P62" s="116"/>
      <c r="Q62" s="119"/>
      <c r="S62" s="117"/>
      <c r="U62" s="118"/>
      <c r="V62" s="118"/>
      <c r="W62" s="117"/>
      <c r="Y62" s="118"/>
      <c r="Z62" s="118"/>
      <c r="AA62" s="117"/>
      <c r="AC62" s="118"/>
      <c r="AD62" s="118"/>
      <c r="AE62" s="117"/>
      <c r="AG62" s="118"/>
      <c r="AH62" s="118" t="s">
        <v>18</v>
      </c>
      <c r="AI62" s="115" t="s">
        <v>61</v>
      </c>
    </row>
    <row r="63" spans="1:39" s="115" customFormat="1" ht="14.45" customHeight="1" x14ac:dyDescent="0.25">
      <c r="A63" s="145" t="s">
        <v>939</v>
      </c>
      <c r="B63" s="120" t="s">
        <v>425</v>
      </c>
      <c r="C63" s="114" t="s">
        <v>638</v>
      </c>
      <c r="D63" s="115" t="s">
        <v>822</v>
      </c>
      <c r="E63" s="144">
        <v>76</v>
      </c>
      <c r="G63" s="116"/>
      <c r="I63" s="117"/>
      <c r="L63" s="118">
        <f t="shared" si="0"/>
        <v>0</v>
      </c>
      <c r="M63" s="119">
        <f t="shared" si="1"/>
        <v>0</v>
      </c>
      <c r="N63" s="118"/>
      <c r="O63" s="117"/>
      <c r="P63" s="116"/>
      <c r="Q63" s="119"/>
      <c r="S63" s="117"/>
      <c r="U63" s="118"/>
      <c r="V63" s="118"/>
      <c r="W63" s="117"/>
      <c r="Y63" s="118"/>
      <c r="Z63" s="118"/>
      <c r="AA63" s="117"/>
      <c r="AC63" s="118"/>
      <c r="AD63" s="118"/>
      <c r="AE63" s="117"/>
      <c r="AG63" s="118"/>
      <c r="AH63" s="118" t="s">
        <v>18</v>
      </c>
    </row>
    <row r="64" spans="1:39" s="115" customFormat="1" ht="12.95" customHeight="1" x14ac:dyDescent="0.25">
      <c r="A64" s="145" t="s">
        <v>939</v>
      </c>
      <c r="B64" s="120" t="s">
        <v>425</v>
      </c>
      <c r="C64" s="114" t="s">
        <v>639</v>
      </c>
      <c r="D64" s="115" t="s">
        <v>822</v>
      </c>
      <c r="E64" s="60">
        <v>77</v>
      </c>
      <c r="G64" s="116"/>
      <c r="I64" s="117"/>
      <c r="L64" s="118">
        <f t="shared" si="0"/>
        <v>0</v>
      </c>
      <c r="M64" s="119">
        <f t="shared" si="1"/>
        <v>0</v>
      </c>
      <c r="N64" s="118"/>
      <c r="O64" s="117"/>
      <c r="P64" s="116"/>
      <c r="Q64" s="119"/>
      <c r="S64" s="117"/>
      <c r="U64" s="118"/>
      <c r="V64" s="118"/>
      <c r="W64" s="117"/>
      <c r="Y64" s="118"/>
      <c r="Z64" s="118"/>
      <c r="AA64" s="117"/>
      <c r="AC64" s="118"/>
      <c r="AD64" s="118"/>
      <c r="AE64" s="117"/>
      <c r="AG64" s="118"/>
      <c r="AH64" s="118" t="s">
        <v>18</v>
      </c>
      <c r="AI64" s="115" t="s">
        <v>640</v>
      </c>
      <c r="AJ64" s="115" t="s">
        <v>20</v>
      </c>
      <c r="AK64" s="115" t="s">
        <v>22</v>
      </c>
    </row>
    <row r="65" spans="1:39" s="115" customFormat="1" ht="12.95" customHeight="1" x14ac:dyDescent="0.25">
      <c r="A65" s="145" t="s">
        <v>939</v>
      </c>
      <c r="B65" s="120" t="s">
        <v>425</v>
      </c>
      <c r="C65" s="114" t="s">
        <v>641</v>
      </c>
      <c r="D65" s="115" t="s">
        <v>822</v>
      </c>
      <c r="E65" s="60">
        <v>78</v>
      </c>
      <c r="G65" s="116"/>
      <c r="I65" s="117"/>
      <c r="L65" s="118">
        <f t="shared" si="0"/>
        <v>0</v>
      </c>
      <c r="M65" s="119">
        <f t="shared" si="1"/>
        <v>0</v>
      </c>
      <c r="N65" s="118"/>
      <c r="O65" s="117"/>
      <c r="P65" s="116"/>
      <c r="Q65" s="119"/>
      <c r="S65" s="117"/>
      <c r="U65" s="118"/>
      <c r="V65" s="118"/>
      <c r="W65" s="117"/>
      <c r="Y65" s="118"/>
      <c r="Z65" s="118"/>
      <c r="AA65" s="117"/>
      <c r="AC65" s="118"/>
      <c r="AD65" s="118"/>
      <c r="AE65" s="117"/>
      <c r="AG65" s="118"/>
      <c r="AH65" s="118" t="s">
        <v>18</v>
      </c>
      <c r="AI65" s="115" t="s">
        <v>163</v>
      </c>
      <c r="AJ65" s="115" t="s">
        <v>642</v>
      </c>
      <c r="AK65" s="115" t="s">
        <v>101</v>
      </c>
    </row>
    <row r="66" spans="1:39" s="115" customFormat="1" ht="15" x14ac:dyDescent="0.25">
      <c r="A66" s="145" t="s">
        <v>939</v>
      </c>
      <c r="B66" s="120" t="s">
        <v>425</v>
      </c>
      <c r="C66" s="114" t="s">
        <v>643</v>
      </c>
      <c r="D66" s="115" t="s">
        <v>822</v>
      </c>
      <c r="E66" s="60">
        <v>79</v>
      </c>
      <c r="G66" s="116"/>
      <c r="I66" s="117"/>
      <c r="L66" s="118">
        <f t="shared" si="0"/>
        <v>0</v>
      </c>
      <c r="M66" s="119">
        <f t="shared" si="1"/>
        <v>0</v>
      </c>
      <c r="N66" s="118"/>
      <c r="O66" s="117"/>
      <c r="P66" s="116"/>
      <c r="Q66" s="119"/>
      <c r="S66" s="117"/>
      <c r="U66" s="118"/>
      <c r="V66" s="118"/>
      <c r="W66" s="117"/>
      <c r="Y66" s="118"/>
      <c r="Z66" s="118"/>
      <c r="AA66" s="117"/>
      <c r="AC66" s="118"/>
      <c r="AD66" s="118"/>
      <c r="AE66" s="117"/>
      <c r="AG66" s="118"/>
      <c r="AH66" s="118" t="s">
        <v>18</v>
      </c>
      <c r="AI66" s="115" t="s">
        <v>27</v>
      </c>
      <c r="AJ66" s="115" t="s">
        <v>209</v>
      </c>
      <c r="AK66" s="115" t="s">
        <v>211</v>
      </c>
    </row>
    <row r="67" spans="1:39" s="115" customFormat="1" ht="12.95" customHeight="1" x14ac:dyDescent="0.25">
      <c r="A67" s="145" t="s">
        <v>939</v>
      </c>
      <c r="B67" s="120" t="s">
        <v>425</v>
      </c>
      <c r="C67" s="114" t="s">
        <v>644</v>
      </c>
      <c r="D67" s="115" t="s">
        <v>822</v>
      </c>
      <c r="E67" s="60">
        <v>82</v>
      </c>
      <c r="G67" s="116"/>
      <c r="I67" s="117"/>
      <c r="L67" s="118">
        <f t="shared" si="0"/>
        <v>0</v>
      </c>
      <c r="M67" s="119">
        <f t="shared" si="1"/>
        <v>0</v>
      </c>
      <c r="N67" s="118"/>
      <c r="O67" s="117"/>
      <c r="P67" s="116"/>
      <c r="Q67" s="119"/>
      <c r="S67" s="117"/>
      <c r="U67" s="118"/>
      <c r="V67" s="118"/>
      <c r="W67" s="117"/>
      <c r="Y67" s="118"/>
      <c r="Z67" s="118"/>
      <c r="AA67" s="117"/>
      <c r="AC67" s="118"/>
      <c r="AD67" s="118"/>
      <c r="AE67" s="117"/>
      <c r="AG67" s="118"/>
      <c r="AH67" s="118" t="s">
        <v>18</v>
      </c>
      <c r="AI67" s="115" t="s">
        <v>28</v>
      </c>
      <c r="AJ67" s="115" t="s">
        <v>27</v>
      </c>
      <c r="AK67" s="115" t="s">
        <v>211</v>
      </c>
    </row>
    <row r="68" spans="1:39" s="115" customFormat="1" ht="15" x14ac:dyDescent="0.25">
      <c r="A68" s="145" t="s">
        <v>939</v>
      </c>
      <c r="B68" s="120" t="s">
        <v>425</v>
      </c>
      <c r="C68" s="114" t="s">
        <v>645</v>
      </c>
      <c r="D68" s="115" t="s">
        <v>822</v>
      </c>
      <c r="E68" s="60">
        <v>83</v>
      </c>
      <c r="G68" s="116"/>
      <c r="I68" s="117"/>
      <c r="L68" s="118">
        <f t="shared" si="0"/>
        <v>0</v>
      </c>
      <c r="M68" s="119">
        <f t="shared" si="1"/>
        <v>0</v>
      </c>
      <c r="N68" s="118"/>
      <c r="O68" s="117"/>
      <c r="P68" s="116"/>
      <c r="Q68" s="119"/>
      <c r="S68" s="117"/>
      <c r="U68" s="118"/>
      <c r="V68" s="118"/>
      <c r="W68" s="117"/>
      <c r="Y68" s="118"/>
      <c r="Z68" s="118"/>
      <c r="AA68" s="117"/>
      <c r="AC68" s="118"/>
      <c r="AD68" s="118"/>
      <c r="AE68" s="117"/>
      <c r="AG68" s="118"/>
      <c r="AH68" s="118" t="s">
        <v>18</v>
      </c>
      <c r="AI68" s="115" t="s">
        <v>204</v>
      </c>
      <c r="AJ68" s="115" t="s">
        <v>22</v>
      </c>
      <c r="AK68" s="115" t="s">
        <v>101</v>
      </c>
      <c r="AL68" s="115" t="s">
        <v>131</v>
      </c>
      <c r="AM68" s="115" t="s">
        <v>211</v>
      </c>
    </row>
    <row r="69" spans="1:39" s="115" customFormat="1" ht="15" x14ac:dyDescent="0.25">
      <c r="A69" s="145" t="s">
        <v>939</v>
      </c>
      <c r="B69" s="120" t="s">
        <v>425</v>
      </c>
      <c r="C69" s="114" t="s">
        <v>646</v>
      </c>
      <c r="D69" s="115" t="s">
        <v>822</v>
      </c>
      <c r="E69" s="60">
        <v>90</v>
      </c>
      <c r="G69" s="116"/>
      <c r="I69" s="117"/>
      <c r="L69" s="118">
        <f t="shared" si="0"/>
        <v>0</v>
      </c>
      <c r="M69" s="119">
        <f t="shared" si="1"/>
        <v>0</v>
      </c>
      <c r="N69" s="118"/>
      <c r="O69" s="117"/>
      <c r="P69" s="116"/>
      <c r="Q69" s="119"/>
      <c r="S69" s="117"/>
      <c r="U69" s="118"/>
      <c r="V69" s="118"/>
      <c r="W69" s="117"/>
      <c r="Y69" s="118"/>
      <c r="Z69" s="118"/>
      <c r="AA69" s="117"/>
      <c r="AC69" s="118"/>
      <c r="AD69" s="118"/>
      <c r="AE69" s="117"/>
      <c r="AG69" s="118"/>
      <c r="AH69" s="118" t="s">
        <v>18</v>
      </c>
      <c r="AI69" s="115" t="s">
        <v>647</v>
      </c>
      <c r="AJ69" s="115" t="s">
        <v>131</v>
      </c>
      <c r="AK69" s="115" t="s">
        <v>648</v>
      </c>
      <c r="AL69" s="115" t="s">
        <v>22</v>
      </c>
    </row>
    <row r="70" spans="1:39" s="115" customFormat="1" ht="15" x14ac:dyDescent="0.25">
      <c r="A70" s="145" t="s">
        <v>939</v>
      </c>
      <c r="B70" s="120" t="s">
        <v>425</v>
      </c>
      <c r="C70" s="114" t="s">
        <v>649</v>
      </c>
      <c r="D70" s="115" t="s">
        <v>822</v>
      </c>
      <c r="E70" s="60">
        <v>91</v>
      </c>
      <c r="G70" s="116"/>
      <c r="I70" s="117"/>
      <c r="L70" s="118">
        <f t="shared" ref="L70:L133" si="2">+U70+Q70+AC70+AG70+Y70</f>
        <v>0</v>
      </c>
      <c r="M70" s="119">
        <f t="shared" si="1"/>
        <v>0</v>
      </c>
      <c r="N70" s="118"/>
      <c r="O70" s="117"/>
      <c r="P70" s="116"/>
      <c r="Q70" s="119"/>
      <c r="S70" s="117"/>
      <c r="U70" s="118"/>
      <c r="V70" s="118"/>
      <c r="W70" s="117"/>
      <c r="Y70" s="118"/>
      <c r="Z70" s="118"/>
      <c r="AA70" s="117"/>
      <c r="AC70" s="118"/>
      <c r="AD70" s="118"/>
      <c r="AE70" s="117"/>
      <c r="AG70" s="118"/>
      <c r="AH70" s="118" t="s">
        <v>18</v>
      </c>
      <c r="AI70" s="115" t="s">
        <v>118</v>
      </c>
      <c r="AJ70" s="115" t="s">
        <v>175</v>
      </c>
      <c r="AK70" s="115" t="s">
        <v>22</v>
      </c>
    </row>
    <row r="71" spans="1:39" s="115" customFormat="1" ht="15" x14ac:dyDescent="0.25">
      <c r="A71" s="145" t="s">
        <v>939</v>
      </c>
      <c r="B71" s="120" t="s">
        <v>425</v>
      </c>
      <c r="C71" s="114" t="s">
        <v>650</v>
      </c>
      <c r="D71" s="115" t="s">
        <v>822</v>
      </c>
      <c r="E71" s="144">
        <v>92</v>
      </c>
      <c r="G71" s="116"/>
      <c r="I71" s="117"/>
      <c r="L71" s="118">
        <f t="shared" si="2"/>
        <v>0</v>
      </c>
      <c r="M71" s="119">
        <f t="shared" ref="M71:M134" si="3">+K71-L71</f>
        <v>0</v>
      </c>
      <c r="N71" s="118"/>
      <c r="O71" s="117"/>
      <c r="P71" s="116"/>
      <c r="Q71" s="119"/>
      <c r="S71" s="117"/>
      <c r="U71" s="118"/>
      <c r="V71" s="118"/>
      <c r="W71" s="117"/>
      <c r="Y71" s="118"/>
      <c r="Z71" s="118"/>
      <c r="AA71" s="117"/>
      <c r="AC71" s="118"/>
      <c r="AD71" s="118"/>
      <c r="AE71" s="117"/>
      <c r="AG71" s="118"/>
      <c r="AH71" s="118" t="s">
        <v>18</v>
      </c>
      <c r="AI71" s="115" t="s">
        <v>430</v>
      </c>
      <c r="AJ71" s="115" t="s">
        <v>36</v>
      </c>
      <c r="AK71" s="115" t="s">
        <v>640</v>
      </c>
    </row>
    <row r="72" spans="1:39" s="115" customFormat="1" ht="15" x14ac:dyDescent="0.25">
      <c r="A72" s="145" t="s">
        <v>939</v>
      </c>
      <c r="B72" s="120" t="s">
        <v>425</v>
      </c>
      <c r="C72" s="114" t="s">
        <v>651</v>
      </c>
      <c r="D72" s="115" t="s">
        <v>822</v>
      </c>
      <c r="E72" s="60">
        <v>93</v>
      </c>
      <c r="G72" s="116"/>
      <c r="I72" s="117"/>
      <c r="L72" s="118">
        <f t="shared" si="2"/>
        <v>0</v>
      </c>
      <c r="M72" s="119">
        <f t="shared" si="3"/>
        <v>0</v>
      </c>
      <c r="N72" s="118"/>
      <c r="O72" s="117"/>
      <c r="P72" s="116"/>
      <c r="Q72" s="119"/>
      <c r="S72" s="117"/>
      <c r="U72" s="118"/>
      <c r="V72" s="118"/>
      <c r="W72" s="117"/>
      <c r="Y72" s="118"/>
      <c r="Z72" s="118"/>
      <c r="AA72" s="117"/>
      <c r="AC72" s="118"/>
      <c r="AD72" s="118"/>
      <c r="AE72" s="117"/>
      <c r="AG72" s="118"/>
      <c r="AH72" s="118" t="s">
        <v>18</v>
      </c>
      <c r="AI72" s="115" t="s">
        <v>652</v>
      </c>
    </row>
    <row r="73" spans="1:39" s="115" customFormat="1" ht="12.95" customHeight="1" x14ac:dyDescent="0.25">
      <c r="A73" s="145" t="s">
        <v>939</v>
      </c>
      <c r="B73" s="120" t="s">
        <v>425</v>
      </c>
      <c r="C73" s="114" t="s">
        <v>651</v>
      </c>
      <c r="D73" s="115" t="s">
        <v>822</v>
      </c>
      <c r="E73" s="60"/>
      <c r="G73" s="116"/>
      <c r="I73" s="117"/>
      <c r="L73" s="118">
        <f t="shared" si="2"/>
        <v>0</v>
      </c>
      <c r="M73" s="119">
        <f t="shared" si="3"/>
        <v>0</v>
      </c>
      <c r="N73" s="118"/>
      <c r="O73" s="117"/>
      <c r="P73" s="116"/>
      <c r="Q73" s="119"/>
      <c r="S73" s="117"/>
      <c r="U73" s="118"/>
      <c r="V73" s="118"/>
      <c r="W73" s="117"/>
      <c r="Y73" s="118"/>
      <c r="Z73" s="118"/>
      <c r="AA73" s="117"/>
      <c r="AC73" s="118"/>
      <c r="AD73" s="118"/>
      <c r="AE73" s="117"/>
      <c r="AG73" s="118"/>
      <c r="AH73" s="118" t="s">
        <v>18</v>
      </c>
      <c r="AI73" s="115" t="s">
        <v>653</v>
      </c>
    </row>
    <row r="74" spans="1:39" s="115" customFormat="1" ht="14.45" customHeight="1" x14ac:dyDescent="0.25">
      <c r="A74" s="145" t="s">
        <v>939</v>
      </c>
      <c r="B74" s="120" t="s">
        <v>425</v>
      </c>
      <c r="C74" s="114" t="s">
        <v>654</v>
      </c>
      <c r="D74" s="115" t="s">
        <v>822</v>
      </c>
      <c r="E74" s="60"/>
      <c r="G74" s="116"/>
      <c r="I74" s="117"/>
      <c r="L74" s="118">
        <f t="shared" si="2"/>
        <v>0</v>
      </c>
      <c r="M74" s="119">
        <f t="shared" si="3"/>
        <v>0</v>
      </c>
      <c r="N74" s="118"/>
      <c r="O74" s="117"/>
      <c r="P74" s="116"/>
      <c r="Q74" s="119"/>
      <c r="S74" s="117"/>
      <c r="U74" s="118"/>
      <c r="V74" s="118"/>
      <c r="W74" s="117"/>
      <c r="Y74" s="118"/>
      <c r="Z74" s="118"/>
      <c r="AA74" s="117"/>
      <c r="AC74" s="118"/>
      <c r="AD74" s="118"/>
      <c r="AE74" s="117"/>
      <c r="AG74" s="118"/>
      <c r="AH74" s="118" t="s">
        <v>18</v>
      </c>
      <c r="AI74" s="115" t="s">
        <v>655</v>
      </c>
      <c r="AJ74" s="115" t="s">
        <v>656</v>
      </c>
      <c r="AK74" s="115" t="s">
        <v>339</v>
      </c>
      <c r="AL74" s="115" t="s">
        <v>657</v>
      </c>
      <c r="AM74" s="122" t="s">
        <v>658</v>
      </c>
    </row>
    <row r="75" spans="1:39" s="115" customFormat="1" ht="15" x14ac:dyDescent="0.25">
      <c r="A75" s="145" t="s">
        <v>939</v>
      </c>
      <c r="B75" s="120" t="s">
        <v>425</v>
      </c>
      <c r="C75" s="114" t="s">
        <v>659</v>
      </c>
      <c r="D75" s="115" t="s">
        <v>822</v>
      </c>
      <c r="E75" s="60"/>
      <c r="G75" s="116"/>
      <c r="I75" s="117"/>
      <c r="L75" s="118">
        <f t="shared" si="2"/>
        <v>0</v>
      </c>
      <c r="M75" s="119">
        <f t="shared" si="3"/>
        <v>0</v>
      </c>
      <c r="N75" s="118"/>
      <c r="O75" s="117"/>
      <c r="P75" s="116"/>
      <c r="Q75" s="119"/>
      <c r="S75" s="117"/>
      <c r="U75" s="118"/>
      <c r="V75" s="118"/>
      <c r="W75" s="117"/>
      <c r="Y75" s="118"/>
      <c r="Z75" s="118"/>
      <c r="AA75" s="117"/>
      <c r="AC75" s="118"/>
      <c r="AD75" s="118"/>
      <c r="AE75" s="117"/>
      <c r="AG75" s="118"/>
      <c r="AH75" s="118" t="s">
        <v>18</v>
      </c>
      <c r="AI75" s="115" t="s">
        <v>27</v>
      </c>
      <c r="AJ75" s="115" t="s">
        <v>216</v>
      </c>
      <c r="AK75" s="115" t="s">
        <v>170</v>
      </c>
      <c r="AL75" s="115" t="s">
        <v>660</v>
      </c>
      <c r="AM75" s="115" t="s">
        <v>192</v>
      </c>
    </row>
    <row r="76" spans="1:39" s="115" customFormat="1" ht="15" x14ac:dyDescent="0.25">
      <c r="A76" s="145" t="s">
        <v>939</v>
      </c>
      <c r="B76" s="120" t="s">
        <v>425</v>
      </c>
      <c r="C76" s="114" t="s">
        <v>661</v>
      </c>
      <c r="D76" s="115" t="s">
        <v>822</v>
      </c>
      <c r="E76" s="60"/>
      <c r="G76" s="116"/>
      <c r="I76" s="117"/>
      <c r="L76" s="118">
        <f t="shared" si="2"/>
        <v>0</v>
      </c>
      <c r="M76" s="119">
        <f t="shared" si="3"/>
        <v>0</v>
      </c>
      <c r="N76" s="118"/>
      <c r="O76" s="117"/>
      <c r="P76" s="116"/>
      <c r="Q76" s="119"/>
      <c r="S76" s="117"/>
      <c r="U76" s="118"/>
      <c r="V76" s="118"/>
      <c r="W76" s="117"/>
      <c r="Y76" s="118"/>
      <c r="Z76" s="118"/>
      <c r="AA76" s="117"/>
      <c r="AC76" s="118"/>
      <c r="AD76" s="118"/>
      <c r="AE76" s="117"/>
      <c r="AG76" s="118"/>
      <c r="AH76" s="118" t="s">
        <v>18</v>
      </c>
      <c r="AI76" s="115" t="s">
        <v>163</v>
      </c>
      <c r="AJ76" s="115" t="s">
        <v>27</v>
      </c>
      <c r="AK76" s="115" t="s">
        <v>101</v>
      </c>
      <c r="AL76" s="115" t="s">
        <v>662</v>
      </c>
    </row>
    <row r="77" spans="1:39" s="115" customFormat="1" ht="12.95" customHeight="1" x14ac:dyDescent="0.25">
      <c r="A77" s="145" t="s">
        <v>939</v>
      </c>
      <c r="B77" s="120" t="s">
        <v>425</v>
      </c>
      <c r="C77" s="114" t="s">
        <v>663</v>
      </c>
      <c r="D77" s="115" t="s">
        <v>822</v>
      </c>
      <c r="E77" s="60"/>
      <c r="G77" s="116"/>
      <c r="I77" s="117"/>
      <c r="L77" s="118">
        <f t="shared" si="2"/>
        <v>0</v>
      </c>
      <c r="M77" s="119">
        <f t="shared" si="3"/>
        <v>0</v>
      </c>
      <c r="N77" s="118"/>
      <c r="O77" s="117"/>
      <c r="P77" s="116"/>
      <c r="Q77" s="119"/>
      <c r="S77" s="117"/>
      <c r="U77" s="118"/>
      <c r="V77" s="118"/>
      <c r="W77" s="117"/>
      <c r="Y77" s="118"/>
      <c r="Z77" s="118"/>
      <c r="AA77" s="117"/>
      <c r="AC77" s="118"/>
      <c r="AD77" s="118"/>
      <c r="AE77" s="117"/>
      <c r="AG77" s="118"/>
      <c r="AH77" s="118" t="s">
        <v>18</v>
      </c>
      <c r="AI77" s="115" t="s">
        <v>201</v>
      </c>
      <c r="AJ77" s="115" t="s">
        <v>175</v>
      </c>
    </row>
    <row r="78" spans="1:39" s="115" customFormat="1" ht="15" x14ac:dyDescent="0.25">
      <c r="A78" s="145" t="s">
        <v>939</v>
      </c>
      <c r="B78" s="120" t="s">
        <v>425</v>
      </c>
      <c r="C78" s="114" t="s">
        <v>664</v>
      </c>
      <c r="D78" s="115" t="s">
        <v>822</v>
      </c>
      <c r="E78" s="60"/>
      <c r="G78" s="116"/>
      <c r="I78" s="117"/>
      <c r="L78" s="118">
        <f t="shared" si="2"/>
        <v>0</v>
      </c>
      <c r="M78" s="119">
        <f t="shared" si="3"/>
        <v>0</v>
      </c>
      <c r="N78" s="118"/>
      <c r="O78" s="117"/>
      <c r="P78" s="116"/>
      <c r="Q78" s="119"/>
      <c r="S78" s="117"/>
      <c r="U78" s="118"/>
      <c r="V78" s="118"/>
      <c r="W78" s="117"/>
      <c r="Y78" s="118"/>
      <c r="Z78" s="118"/>
      <c r="AA78" s="117"/>
      <c r="AC78" s="118"/>
      <c r="AD78" s="118"/>
      <c r="AE78" s="117"/>
      <c r="AG78" s="118"/>
      <c r="AH78" s="118" t="s">
        <v>18</v>
      </c>
      <c r="AI78" s="115" t="s">
        <v>430</v>
      </c>
      <c r="AJ78" s="115" t="s">
        <v>22</v>
      </c>
      <c r="AK78" s="115" t="s">
        <v>640</v>
      </c>
    </row>
    <row r="79" spans="1:39" s="115" customFormat="1" ht="15" x14ac:dyDescent="0.25">
      <c r="A79" s="145" t="s">
        <v>939</v>
      </c>
      <c r="B79" s="120" t="s">
        <v>425</v>
      </c>
      <c r="C79" s="114" t="s">
        <v>665</v>
      </c>
      <c r="D79" s="115" t="s">
        <v>822</v>
      </c>
      <c r="E79" s="60"/>
      <c r="G79" s="116"/>
      <c r="I79" s="117"/>
      <c r="L79" s="118">
        <f t="shared" si="2"/>
        <v>0</v>
      </c>
      <c r="M79" s="119">
        <f t="shared" si="3"/>
        <v>0</v>
      </c>
      <c r="N79" s="118"/>
      <c r="O79" s="117"/>
      <c r="P79" s="116"/>
      <c r="Q79" s="119"/>
      <c r="S79" s="117"/>
      <c r="U79" s="118"/>
      <c r="V79" s="118"/>
      <c r="W79" s="117"/>
      <c r="Y79" s="118"/>
      <c r="Z79" s="118"/>
      <c r="AA79" s="117"/>
      <c r="AC79" s="118"/>
      <c r="AD79" s="118"/>
      <c r="AE79" s="117"/>
      <c r="AG79" s="118"/>
      <c r="AH79" s="118" t="s">
        <v>18</v>
      </c>
      <c r="AI79" s="115" t="s">
        <v>666</v>
      </c>
      <c r="AJ79" s="115" t="s">
        <v>27</v>
      </c>
      <c r="AK79" s="115" t="s">
        <v>374</v>
      </c>
    </row>
    <row r="80" spans="1:39" s="115" customFormat="1" ht="15" x14ac:dyDescent="0.25">
      <c r="A80" s="145" t="s">
        <v>939</v>
      </c>
      <c r="B80" s="120" t="s">
        <v>425</v>
      </c>
      <c r="C80" s="114" t="s">
        <v>667</v>
      </c>
      <c r="D80" s="115" t="s">
        <v>822</v>
      </c>
      <c r="E80" s="60"/>
      <c r="G80" s="116"/>
      <c r="I80" s="117"/>
      <c r="L80" s="118">
        <f t="shared" si="2"/>
        <v>0</v>
      </c>
      <c r="M80" s="119">
        <f t="shared" si="3"/>
        <v>0</v>
      </c>
      <c r="N80" s="118"/>
      <c r="O80" s="117"/>
      <c r="P80" s="116"/>
      <c r="Q80" s="119"/>
      <c r="S80" s="117"/>
      <c r="U80" s="118"/>
      <c r="V80" s="118"/>
      <c r="W80" s="117"/>
      <c r="Y80" s="118"/>
      <c r="Z80" s="118"/>
      <c r="AA80" s="117"/>
      <c r="AC80" s="118"/>
      <c r="AD80" s="118"/>
      <c r="AE80" s="117"/>
      <c r="AG80" s="118"/>
      <c r="AH80" s="118" t="s">
        <v>18</v>
      </c>
      <c r="AI80" s="115" t="s">
        <v>27</v>
      </c>
      <c r="AJ80" s="115" t="s">
        <v>431</v>
      </c>
      <c r="AK80" s="115" t="s">
        <v>61</v>
      </c>
    </row>
    <row r="81" spans="1:39" s="115" customFormat="1" ht="15" x14ac:dyDescent="0.25">
      <c r="A81" s="145" t="s">
        <v>939</v>
      </c>
      <c r="B81" s="120" t="s">
        <v>425</v>
      </c>
      <c r="C81" s="114" t="s">
        <v>667</v>
      </c>
      <c r="D81" s="115" t="s">
        <v>822</v>
      </c>
      <c r="E81" s="60"/>
      <c r="G81" s="116"/>
      <c r="I81" s="117"/>
      <c r="L81" s="118">
        <f t="shared" si="2"/>
        <v>0</v>
      </c>
      <c r="M81" s="119">
        <f t="shared" si="3"/>
        <v>0</v>
      </c>
      <c r="N81" s="118"/>
      <c r="O81" s="117"/>
      <c r="P81" s="116"/>
      <c r="Q81" s="119"/>
      <c r="S81" s="117"/>
      <c r="U81" s="118"/>
      <c r="V81" s="118"/>
      <c r="W81" s="117"/>
      <c r="Y81" s="118"/>
      <c r="Z81" s="118"/>
      <c r="AA81" s="117"/>
      <c r="AC81" s="118"/>
      <c r="AD81" s="118"/>
      <c r="AE81" s="117"/>
      <c r="AG81" s="118"/>
      <c r="AH81" s="118" t="s">
        <v>18</v>
      </c>
      <c r="AI81" s="115" t="s">
        <v>487</v>
      </c>
    </row>
    <row r="82" spans="1:39" s="115" customFormat="1" ht="15" x14ac:dyDescent="0.25">
      <c r="A82" s="145" t="s">
        <v>939</v>
      </c>
      <c r="B82" s="120" t="s">
        <v>425</v>
      </c>
      <c r="C82" s="114" t="s">
        <v>668</v>
      </c>
      <c r="D82" s="115" t="s">
        <v>822</v>
      </c>
      <c r="E82" s="60"/>
      <c r="G82" s="116"/>
      <c r="I82" s="117"/>
      <c r="L82" s="118">
        <f t="shared" si="2"/>
        <v>0</v>
      </c>
      <c r="M82" s="119">
        <f t="shared" si="3"/>
        <v>0</v>
      </c>
      <c r="N82" s="118"/>
      <c r="O82" s="117"/>
      <c r="P82" s="116"/>
      <c r="Q82" s="119"/>
      <c r="S82" s="117"/>
      <c r="U82" s="118"/>
      <c r="V82" s="118"/>
      <c r="W82" s="117"/>
      <c r="Y82" s="118"/>
      <c r="Z82" s="118"/>
      <c r="AA82" s="117"/>
      <c r="AC82" s="118"/>
      <c r="AD82" s="118"/>
      <c r="AE82" s="117"/>
      <c r="AG82" s="118"/>
      <c r="AH82" s="118" t="s">
        <v>18</v>
      </c>
      <c r="AI82" s="115" t="s">
        <v>334</v>
      </c>
      <c r="AJ82" s="115" t="s">
        <v>669</v>
      </c>
      <c r="AK82" s="115" t="s">
        <v>202</v>
      </c>
    </row>
    <row r="83" spans="1:39" s="115" customFormat="1" ht="15" x14ac:dyDescent="0.25">
      <c r="A83" s="145" t="s">
        <v>939</v>
      </c>
      <c r="B83" s="120" t="s">
        <v>425</v>
      </c>
      <c r="C83" s="114" t="s">
        <v>670</v>
      </c>
      <c r="D83" s="115" t="s">
        <v>822</v>
      </c>
      <c r="E83" s="60"/>
      <c r="G83" s="116"/>
      <c r="I83" s="117"/>
      <c r="L83" s="118">
        <f t="shared" si="2"/>
        <v>0</v>
      </c>
      <c r="M83" s="119">
        <f t="shared" si="3"/>
        <v>0</v>
      </c>
      <c r="N83" s="118"/>
      <c r="O83" s="117"/>
      <c r="P83" s="116"/>
      <c r="Q83" s="119"/>
      <c r="S83" s="117"/>
      <c r="U83" s="118"/>
      <c r="V83" s="118"/>
      <c r="W83" s="117"/>
      <c r="Y83" s="118"/>
      <c r="Z83" s="118"/>
      <c r="AA83" s="117"/>
      <c r="AC83" s="118"/>
      <c r="AD83" s="118"/>
      <c r="AE83" s="117"/>
      <c r="AG83" s="118"/>
      <c r="AH83" s="118" t="s">
        <v>18</v>
      </c>
      <c r="AI83" s="115" t="s">
        <v>27</v>
      </c>
      <c r="AJ83" s="115" t="s">
        <v>671</v>
      </c>
      <c r="AK83" s="115" t="s">
        <v>640</v>
      </c>
    </row>
    <row r="84" spans="1:39" s="115" customFormat="1" ht="15" x14ac:dyDescent="0.25">
      <c r="A84" s="145" t="s">
        <v>939</v>
      </c>
      <c r="B84" s="120" t="s">
        <v>425</v>
      </c>
      <c r="C84" s="114" t="s">
        <v>672</v>
      </c>
      <c r="D84" s="115" t="s">
        <v>822</v>
      </c>
      <c r="E84" s="60"/>
      <c r="G84" s="116"/>
      <c r="I84" s="117"/>
      <c r="L84" s="118">
        <f t="shared" si="2"/>
        <v>0</v>
      </c>
      <c r="M84" s="119">
        <f t="shared" si="3"/>
        <v>0</v>
      </c>
      <c r="N84" s="118"/>
      <c r="O84" s="117"/>
      <c r="P84" s="116"/>
      <c r="Q84" s="119"/>
      <c r="S84" s="117"/>
      <c r="U84" s="118"/>
      <c r="V84" s="118"/>
      <c r="W84" s="117"/>
      <c r="Y84" s="118"/>
      <c r="Z84" s="118"/>
      <c r="AA84" s="117"/>
      <c r="AC84" s="118"/>
      <c r="AD84" s="118"/>
      <c r="AE84" s="117"/>
      <c r="AG84" s="118"/>
      <c r="AH84" s="118" t="s">
        <v>18</v>
      </c>
      <c r="AI84" s="115" t="s">
        <v>27</v>
      </c>
      <c r="AJ84" s="115" t="s">
        <v>673</v>
      </c>
      <c r="AK84" s="115" t="s">
        <v>674</v>
      </c>
    </row>
    <row r="85" spans="1:39" s="115" customFormat="1" ht="15" x14ac:dyDescent="0.25">
      <c r="A85" s="145" t="s">
        <v>939</v>
      </c>
      <c r="B85" s="120" t="s">
        <v>425</v>
      </c>
      <c r="C85" s="114" t="s">
        <v>675</v>
      </c>
      <c r="D85" s="115" t="s">
        <v>822</v>
      </c>
      <c r="E85" s="60"/>
      <c r="G85" s="116"/>
      <c r="I85" s="117"/>
      <c r="L85" s="118">
        <f t="shared" si="2"/>
        <v>0</v>
      </c>
      <c r="M85" s="119">
        <f t="shared" si="3"/>
        <v>0</v>
      </c>
      <c r="N85" s="118"/>
      <c r="O85" s="117"/>
      <c r="P85" s="116"/>
      <c r="Q85" s="119"/>
      <c r="S85" s="117"/>
      <c r="U85" s="118"/>
      <c r="V85" s="118"/>
      <c r="W85" s="117"/>
      <c r="Y85" s="118"/>
      <c r="Z85" s="118"/>
      <c r="AA85" s="117"/>
      <c r="AC85" s="118"/>
      <c r="AD85" s="118"/>
      <c r="AE85" s="117"/>
      <c r="AG85" s="118"/>
      <c r="AH85" s="118" t="s">
        <v>18</v>
      </c>
      <c r="AI85" s="115" t="s">
        <v>27</v>
      </c>
      <c r="AJ85" s="115" t="s">
        <v>302</v>
      </c>
      <c r="AK85" s="115" t="s">
        <v>192</v>
      </c>
      <c r="AL85" s="115" t="s">
        <v>131</v>
      </c>
    </row>
    <row r="86" spans="1:39" s="115" customFormat="1" ht="15" x14ac:dyDescent="0.25">
      <c r="A86" s="145" t="s">
        <v>939</v>
      </c>
      <c r="B86" s="120" t="s">
        <v>425</v>
      </c>
      <c r="C86" s="114" t="s">
        <v>676</v>
      </c>
      <c r="D86" s="115" t="s">
        <v>822</v>
      </c>
      <c r="E86" s="60"/>
      <c r="G86" s="116"/>
      <c r="I86" s="117"/>
      <c r="L86" s="118">
        <f t="shared" si="2"/>
        <v>0</v>
      </c>
      <c r="M86" s="119">
        <f t="shared" si="3"/>
        <v>0</v>
      </c>
      <c r="N86" s="118"/>
      <c r="O86" s="117"/>
      <c r="P86" s="116"/>
      <c r="Q86" s="119"/>
      <c r="S86" s="117"/>
      <c r="U86" s="118"/>
      <c r="V86" s="118"/>
      <c r="W86" s="117"/>
      <c r="Y86" s="118"/>
      <c r="Z86" s="118"/>
      <c r="AA86" s="117"/>
      <c r="AC86" s="118"/>
      <c r="AD86" s="118"/>
      <c r="AE86" s="117"/>
      <c r="AG86" s="118"/>
      <c r="AH86" s="118" t="s">
        <v>18</v>
      </c>
      <c r="AI86" s="115" t="s">
        <v>677</v>
      </c>
    </row>
    <row r="87" spans="1:39" s="115" customFormat="1" ht="15" x14ac:dyDescent="0.25">
      <c r="A87" s="145" t="s">
        <v>939</v>
      </c>
      <c r="B87" s="120" t="s">
        <v>425</v>
      </c>
      <c r="C87" s="114" t="s">
        <v>678</v>
      </c>
      <c r="D87" s="115" t="s">
        <v>822</v>
      </c>
      <c r="E87" s="60"/>
      <c r="G87" s="116"/>
      <c r="I87" s="117"/>
      <c r="L87" s="118">
        <f t="shared" si="2"/>
        <v>0</v>
      </c>
      <c r="M87" s="119">
        <f t="shared" si="3"/>
        <v>0</v>
      </c>
      <c r="N87" s="118"/>
      <c r="O87" s="117"/>
      <c r="P87" s="116"/>
      <c r="Q87" s="119"/>
      <c r="S87" s="117"/>
      <c r="U87" s="118"/>
      <c r="V87" s="118"/>
      <c r="W87" s="117"/>
      <c r="Y87" s="118"/>
      <c r="Z87" s="118"/>
      <c r="AA87" s="117"/>
      <c r="AC87" s="118"/>
      <c r="AD87" s="118"/>
      <c r="AE87" s="117"/>
      <c r="AG87" s="118"/>
      <c r="AH87" s="118" t="s">
        <v>18</v>
      </c>
    </row>
    <row r="88" spans="1:39" s="115" customFormat="1" ht="15" x14ac:dyDescent="0.25">
      <c r="A88" s="145" t="s">
        <v>939</v>
      </c>
      <c r="B88" s="120" t="s">
        <v>425</v>
      </c>
      <c r="C88" s="114" t="s">
        <v>679</v>
      </c>
      <c r="D88" s="115" t="s">
        <v>822</v>
      </c>
      <c r="E88" s="60"/>
      <c r="G88" s="116"/>
      <c r="I88" s="117"/>
      <c r="L88" s="118">
        <f t="shared" si="2"/>
        <v>0</v>
      </c>
      <c r="M88" s="119">
        <f t="shared" si="3"/>
        <v>0</v>
      </c>
      <c r="N88" s="118"/>
      <c r="O88" s="117"/>
      <c r="P88" s="116"/>
      <c r="Q88" s="119"/>
      <c r="S88" s="117"/>
      <c r="U88" s="118"/>
      <c r="V88" s="118"/>
      <c r="W88" s="117"/>
      <c r="Y88" s="118"/>
      <c r="Z88" s="118"/>
      <c r="AA88" s="117"/>
      <c r="AC88" s="118"/>
      <c r="AD88" s="118"/>
      <c r="AE88" s="117"/>
      <c r="AG88" s="118"/>
      <c r="AH88" s="118" t="s">
        <v>18</v>
      </c>
      <c r="AI88" s="115" t="s">
        <v>27</v>
      </c>
      <c r="AJ88" s="115" t="s">
        <v>201</v>
      </c>
      <c r="AK88" s="115" t="s">
        <v>170</v>
      </c>
    </row>
    <row r="89" spans="1:39" s="115" customFormat="1" ht="15" x14ac:dyDescent="0.25">
      <c r="A89" s="145" t="s">
        <v>939</v>
      </c>
      <c r="B89" s="120" t="s">
        <v>425</v>
      </c>
      <c r="C89" s="114" t="s">
        <v>680</v>
      </c>
      <c r="D89" s="115" t="s">
        <v>822</v>
      </c>
      <c r="E89" s="60"/>
      <c r="G89" s="116"/>
      <c r="I89" s="117"/>
      <c r="L89" s="118">
        <f t="shared" si="2"/>
        <v>0</v>
      </c>
      <c r="M89" s="119">
        <f t="shared" si="3"/>
        <v>0</v>
      </c>
      <c r="N89" s="118"/>
      <c r="O89" s="117"/>
      <c r="P89" s="116"/>
      <c r="Q89" s="119"/>
      <c r="S89" s="117"/>
      <c r="U89" s="118"/>
      <c r="V89" s="118"/>
      <c r="W89" s="117"/>
      <c r="Y89" s="118"/>
      <c r="Z89" s="118"/>
      <c r="AA89" s="117"/>
      <c r="AC89" s="118"/>
      <c r="AD89" s="118"/>
      <c r="AE89" s="117"/>
      <c r="AG89" s="118"/>
      <c r="AH89" s="118" t="s">
        <v>18</v>
      </c>
      <c r="AI89" s="115" t="s">
        <v>681</v>
      </c>
      <c r="AJ89" s="115" t="s">
        <v>209</v>
      </c>
    </row>
    <row r="90" spans="1:39" s="115" customFormat="1" ht="12.95" customHeight="1" x14ac:dyDescent="0.25">
      <c r="A90" s="145" t="s">
        <v>939</v>
      </c>
      <c r="B90" s="120" t="s">
        <v>425</v>
      </c>
      <c r="C90" s="114" t="s">
        <v>682</v>
      </c>
      <c r="D90" s="115" t="s">
        <v>822</v>
      </c>
      <c r="E90" s="60"/>
      <c r="G90" s="116"/>
      <c r="I90" s="117"/>
      <c r="L90" s="118">
        <f t="shared" si="2"/>
        <v>0</v>
      </c>
      <c r="M90" s="119">
        <f t="shared" si="3"/>
        <v>0</v>
      </c>
      <c r="N90" s="118"/>
      <c r="O90" s="117"/>
      <c r="P90" s="116"/>
      <c r="Q90" s="119"/>
      <c r="S90" s="117"/>
      <c r="U90" s="118"/>
      <c r="V90" s="118"/>
      <c r="W90" s="117"/>
      <c r="Y90" s="118"/>
      <c r="Z90" s="118"/>
      <c r="AA90" s="117"/>
      <c r="AC90" s="118"/>
      <c r="AD90" s="118"/>
      <c r="AE90" s="117"/>
      <c r="AG90" s="118"/>
      <c r="AH90" s="118" t="s">
        <v>18</v>
      </c>
      <c r="AI90" s="115" t="s">
        <v>27</v>
      </c>
      <c r="AJ90" s="115" t="s">
        <v>683</v>
      </c>
      <c r="AK90" s="115" t="s">
        <v>684</v>
      </c>
    </row>
    <row r="91" spans="1:39" s="115" customFormat="1" ht="15" x14ac:dyDescent="0.25">
      <c r="A91" s="145" t="s">
        <v>939</v>
      </c>
      <c r="B91" s="120" t="s">
        <v>425</v>
      </c>
      <c r="C91" s="114" t="s">
        <v>685</v>
      </c>
      <c r="D91" s="115" t="s">
        <v>822</v>
      </c>
      <c r="E91" s="60"/>
      <c r="G91" s="116"/>
      <c r="I91" s="117"/>
      <c r="L91" s="118">
        <f t="shared" si="2"/>
        <v>0</v>
      </c>
      <c r="M91" s="119">
        <f t="shared" si="3"/>
        <v>0</v>
      </c>
      <c r="N91" s="118"/>
      <c r="O91" s="117"/>
      <c r="P91" s="116"/>
      <c r="Q91" s="119"/>
      <c r="S91" s="117"/>
      <c r="U91" s="118"/>
      <c r="V91" s="118"/>
      <c r="W91" s="117"/>
      <c r="Y91" s="118"/>
      <c r="Z91" s="118"/>
      <c r="AA91" s="117"/>
      <c r="AC91" s="118"/>
      <c r="AD91" s="118"/>
      <c r="AE91" s="117"/>
      <c r="AG91" s="118"/>
      <c r="AH91" s="118" t="s">
        <v>18</v>
      </c>
      <c r="AI91" s="115" t="s">
        <v>334</v>
      </c>
      <c r="AJ91" s="115" t="s">
        <v>170</v>
      </c>
    </row>
    <row r="92" spans="1:39" s="115" customFormat="1" ht="15" x14ac:dyDescent="0.25">
      <c r="A92" s="145" t="s">
        <v>939</v>
      </c>
      <c r="B92" s="120" t="s">
        <v>425</v>
      </c>
      <c r="C92" s="114" t="s">
        <v>685</v>
      </c>
      <c r="D92" s="115" t="s">
        <v>822</v>
      </c>
      <c r="E92" s="60"/>
      <c r="G92" s="116"/>
      <c r="I92" s="117"/>
      <c r="L92" s="118">
        <f t="shared" si="2"/>
        <v>0</v>
      </c>
      <c r="M92" s="119">
        <f t="shared" si="3"/>
        <v>0</v>
      </c>
      <c r="N92" s="118"/>
      <c r="O92" s="117"/>
      <c r="P92" s="116"/>
      <c r="Q92" s="119"/>
      <c r="S92" s="117"/>
      <c r="U92" s="118"/>
      <c r="V92" s="118"/>
      <c r="W92" s="117"/>
      <c r="Y92" s="118"/>
      <c r="Z92" s="118"/>
      <c r="AA92" s="117"/>
      <c r="AC92" s="118"/>
      <c r="AD92" s="118"/>
      <c r="AE92" s="117"/>
      <c r="AG92" s="118"/>
      <c r="AH92" s="118" t="s">
        <v>18</v>
      </c>
      <c r="AI92" s="115" t="s">
        <v>487</v>
      </c>
    </row>
    <row r="93" spans="1:39" s="115" customFormat="1" ht="15" x14ac:dyDescent="0.25">
      <c r="A93" s="145" t="s">
        <v>939</v>
      </c>
      <c r="B93" s="120" t="s">
        <v>425</v>
      </c>
      <c r="C93" s="114" t="s">
        <v>686</v>
      </c>
      <c r="D93" s="115" t="s">
        <v>822</v>
      </c>
      <c r="E93" s="60"/>
      <c r="G93" s="116"/>
      <c r="I93" s="117"/>
      <c r="L93" s="118">
        <f t="shared" si="2"/>
        <v>0</v>
      </c>
      <c r="M93" s="119">
        <f t="shared" si="3"/>
        <v>0</v>
      </c>
      <c r="N93" s="118"/>
      <c r="O93" s="117"/>
      <c r="P93" s="116"/>
      <c r="Q93" s="119"/>
      <c r="S93" s="117"/>
      <c r="U93" s="118"/>
      <c r="V93" s="118"/>
      <c r="W93" s="117"/>
      <c r="Y93" s="118"/>
      <c r="Z93" s="118"/>
      <c r="AA93" s="117"/>
      <c r="AC93" s="118"/>
      <c r="AD93" s="118"/>
      <c r="AE93" s="117"/>
      <c r="AG93" s="118"/>
      <c r="AH93" s="118" t="s">
        <v>18</v>
      </c>
      <c r="AI93" s="115" t="s">
        <v>652</v>
      </c>
      <c r="AJ93" s="115" t="s">
        <v>27</v>
      </c>
      <c r="AK93" s="115" t="s">
        <v>163</v>
      </c>
    </row>
    <row r="94" spans="1:39" s="115" customFormat="1" ht="15" x14ac:dyDescent="0.25">
      <c r="A94" s="145" t="s">
        <v>939</v>
      </c>
      <c r="B94" s="120" t="s">
        <v>425</v>
      </c>
      <c r="C94" s="114" t="s">
        <v>687</v>
      </c>
      <c r="D94" s="115" t="s">
        <v>822</v>
      </c>
      <c r="E94" s="60"/>
      <c r="G94" s="116"/>
      <c r="I94" s="117"/>
      <c r="L94" s="118">
        <f t="shared" si="2"/>
        <v>0</v>
      </c>
      <c r="M94" s="119">
        <f t="shared" si="3"/>
        <v>0</v>
      </c>
      <c r="N94" s="118"/>
      <c r="O94" s="117"/>
      <c r="P94" s="116"/>
      <c r="Q94" s="119"/>
      <c r="S94" s="117"/>
      <c r="U94" s="118"/>
      <c r="V94" s="118"/>
      <c r="W94" s="117"/>
      <c r="Y94" s="118"/>
      <c r="Z94" s="118"/>
      <c r="AA94" s="117"/>
      <c r="AC94" s="118"/>
      <c r="AD94" s="118"/>
      <c r="AE94" s="117"/>
      <c r="AG94" s="118"/>
      <c r="AH94" s="118" t="s">
        <v>18</v>
      </c>
      <c r="AI94" s="115" t="s">
        <v>430</v>
      </c>
      <c r="AJ94" s="115" t="s">
        <v>640</v>
      </c>
      <c r="AK94" s="115" t="s">
        <v>688</v>
      </c>
      <c r="AL94" s="115" t="s">
        <v>689</v>
      </c>
      <c r="AM94" s="115" t="s">
        <v>296</v>
      </c>
    </row>
    <row r="95" spans="1:39" s="115" customFormat="1" ht="15" x14ac:dyDescent="0.25">
      <c r="A95" s="145" t="s">
        <v>939</v>
      </c>
      <c r="B95" s="120" t="s">
        <v>425</v>
      </c>
      <c r="C95" s="114" t="s">
        <v>690</v>
      </c>
      <c r="D95" s="115" t="s">
        <v>822</v>
      </c>
      <c r="E95" s="60"/>
      <c r="G95" s="116"/>
      <c r="I95" s="117"/>
      <c r="L95" s="118">
        <f t="shared" si="2"/>
        <v>0</v>
      </c>
      <c r="M95" s="119">
        <f t="shared" si="3"/>
        <v>0</v>
      </c>
      <c r="N95" s="118"/>
      <c r="O95" s="117"/>
      <c r="P95" s="116"/>
      <c r="Q95" s="119"/>
      <c r="S95" s="117"/>
      <c r="U95" s="118"/>
      <c r="V95" s="118"/>
      <c r="W95" s="117"/>
      <c r="Y95" s="118"/>
      <c r="Z95" s="118"/>
      <c r="AA95" s="117"/>
      <c r="AC95" s="118"/>
      <c r="AD95" s="118"/>
      <c r="AE95" s="117"/>
      <c r="AG95" s="118"/>
      <c r="AH95" s="118" t="s">
        <v>18</v>
      </c>
      <c r="AI95" s="115" t="s">
        <v>691</v>
      </c>
      <c r="AJ95" s="115" t="s">
        <v>302</v>
      </c>
    </row>
    <row r="96" spans="1:39" s="115" customFormat="1" ht="15" x14ac:dyDescent="0.25">
      <c r="A96" s="145" t="s">
        <v>939</v>
      </c>
      <c r="B96" s="120" t="s">
        <v>425</v>
      </c>
      <c r="C96" s="114" t="s">
        <v>692</v>
      </c>
      <c r="D96" s="115" t="s">
        <v>822</v>
      </c>
      <c r="E96" s="60"/>
      <c r="G96" s="116"/>
      <c r="I96" s="117"/>
      <c r="L96" s="118">
        <f t="shared" si="2"/>
        <v>0</v>
      </c>
      <c r="M96" s="119">
        <f t="shared" si="3"/>
        <v>0</v>
      </c>
      <c r="N96" s="118"/>
      <c r="O96" s="117"/>
      <c r="P96" s="116"/>
      <c r="Q96" s="119"/>
      <c r="S96" s="117"/>
      <c r="U96" s="118"/>
      <c r="V96" s="118"/>
      <c r="W96" s="117"/>
      <c r="Y96" s="118"/>
      <c r="Z96" s="118"/>
      <c r="AA96" s="117"/>
      <c r="AC96" s="118"/>
      <c r="AD96" s="118"/>
      <c r="AE96" s="117"/>
      <c r="AG96" s="118"/>
      <c r="AH96" s="118" t="s">
        <v>18</v>
      </c>
      <c r="AI96" s="115" t="s">
        <v>693</v>
      </c>
      <c r="AJ96" s="115" t="s">
        <v>101</v>
      </c>
    </row>
    <row r="97" spans="1:225" s="115" customFormat="1" ht="15" x14ac:dyDescent="0.25">
      <c r="A97" s="145" t="s">
        <v>939</v>
      </c>
      <c r="B97" s="120" t="s">
        <v>425</v>
      </c>
      <c r="C97" s="114" t="s">
        <v>694</v>
      </c>
      <c r="D97" s="115" t="s">
        <v>822</v>
      </c>
      <c r="E97" s="60"/>
      <c r="G97" s="116"/>
      <c r="I97" s="117"/>
      <c r="L97" s="118">
        <f t="shared" si="2"/>
        <v>0</v>
      </c>
      <c r="M97" s="119">
        <f t="shared" si="3"/>
        <v>0</v>
      </c>
      <c r="N97" s="118"/>
      <c r="O97" s="117"/>
      <c r="P97" s="116"/>
      <c r="Q97" s="119"/>
      <c r="S97" s="117"/>
      <c r="U97" s="118"/>
      <c r="V97" s="118"/>
      <c r="W97" s="117"/>
      <c r="Y97" s="118"/>
      <c r="Z97" s="118"/>
      <c r="AA97" s="117"/>
      <c r="AC97" s="118"/>
      <c r="AD97" s="118"/>
      <c r="AE97" s="117"/>
      <c r="AG97" s="118"/>
      <c r="AH97" s="118" t="s">
        <v>18</v>
      </c>
      <c r="AI97" s="115" t="s">
        <v>27</v>
      </c>
      <c r="AJ97" s="115" t="s">
        <v>302</v>
      </c>
      <c r="AK97" s="115" t="s">
        <v>695</v>
      </c>
      <c r="AL97" s="115" t="s">
        <v>192</v>
      </c>
    </row>
    <row r="98" spans="1:225" s="115" customFormat="1" ht="15" x14ac:dyDescent="0.25">
      <c r="A98" s="145" t="s">
        <v>939</v>
      </c>
      <c r="B98" s="120" t="s">
        <v>425</v>
      </c>
      <c r="C98" s="114" t="s">
        <v>696</v>
      </c>
      <c r="D98" s="115" t="s">
        <v>822</v>
      </c>
      <c r="E98" s="60"/>
      <c r="G98" s="116"/>
      <c r="I98" s="117"/>
      <c r="L98" s="118">
        <f t="shared" si="2"/>
        <v>0</v>
      </c>
      <c r="M98" s="119">
        <f t="shared" si="3"/>
        <v>0</v>
      </c>
      <c r="N98" s="118"/>
      <c r="O98" s="117"/>
      <c r="P98" s="116"/>
      <c r="Q98" s="119"/>
      <c r="S98" s="117"/>
      <c r="U98" s="118"/>
      <c r="V98" s="118"/>
      <c r="W98" s="117"/>
      <c r="Y98" s="118"/>
      <c r="Z98" s="118"/>
      <c r="AA98" s="117"/>
      <c r="AC98" s="118"/>
      <c r="AD98" s="118"/>
      <c r="AE98" s="117"/>
      <c r="AG98" s="118"/>
      <c r="AH98" s="118" t="s">
        <v>18</v>
      </c>
      <c r="AI98" s="115" t="s">
        <v>697</v>
      </c>
      <c r="AJ98" s="115" t="s">
        <v>302</v>
      </c>
      <c r="AK98" s="115" t="s">
        <v>192</v>
      </c>
    </row>
    <row r="99" spans="1:225" s="115" customFormat="1" ht="15" x14ac:dyDescent="0.25">
      <c r="A99" s="145" t="s">
        <v>939</v>
      </c>
      <c r="B99" s="120" t="s">
        <v>425</v>
      </c>
      <c r="C99" s="114" t="s">
        <v>698</v>
      </c>
      <c r="D99" s="115" t="s">
        <v>822</v>
      </c>
      <c r="E99" s="60"/>
      <c r="G99" s="116"/>
      <c r="I99" s="117"/>
      <c r="L99" s="118">
        <f t="shared" si="2"/>
        <v>0</v>
      </c>
      <c r="M99" s="119">
        <f t="shared" si="3"/>
        <v>0</v>
      </c>
      <c r="N99" s="118"/>
      <c r="O99" s="117"/>
      <c r="P99" s="116"/>
      <c r="Q99" s="119"/>
      <c r="S99" s="117"/>
      <c r="U99" s="118"/>
      <c r="V99" s="118"/>
      <c r="W99" s="117"/>
      <c r="Y99" s="118"/>
      <c r="Z99" s="118"/>
      <c r="AA99" s="117"/>
      <c r="AC99" s="118"/>
      <c r="AD99" s="118"/>
      <c r="AE99" s="117"/>
      <c r="AG99" s="118"/>
      <c r="AH99" s="118" t="s">
        <v>18</v>
      </c>
      <c r="AI99" s="115" t="s">
        <v>27</v>
      </c>
      <c r="AJ99" s="115" t="s">
        <v>170</v>
      </c>
      <c r="AK99" s="115" t="s">
        <v>192</v>
      </c>
    </row>
    <row r="100" spans="1:225" s="115" customFormat="1" ht="15" x14ac:dyDescent="0.25">
      <c r="A100" s="145" t="s">
        <v>939</v>
      </c>
      <c r="B100" s="120" t="s">
        <v>425</v>
      </c>
      <c r="C100" s="114" t="s">
        <v>699</v>
      </c>
      <c r="D100" s="115" t="s">
        <v>822</v>
      </c>
      <c r="E100" s="60"/>
      <c r="G100" s="116"/>
      <c r="I100" s="117"/>
      <c r="L100" s="118">
        <f t="shared" si="2"/>
        <v>0</v>
      </c>
      <c r="M100" s="119">
        <f t="shared" si="3"/>
        <v>0</v>
      </c>
      <c r="N100" s="118"/>
      <c r="O100" s="117"/>
      <c r="P100" s="116"/>
      <c r="Q100" s="119"/>
      <c r="S100" s="117"/>
      <c r="U100" s="118"/>
      <c r="V100" s="118"/>
      <c r="W100" s="117"/>
      <c r="Y100" s="118"/>
      <c r="Z100" s="118"/>
      <c r="AA100" s="117"/>
      <c r="AC100" s="118"/>
      <c r="AD100" s="118"/>
      <c r="AE100" s="117"/>
      <c r="AG100" s="118"/>
      <c r="AH100" s="118" t="s">
        <v>18</v>
      </c>
      <c r="AI100" s="115" t="s">
        <v>204</v>
      </c>
      <c r="AJ100" s="115" t="s">
        <v>700</v>
      </c>
    </row>
    <row r="101" spans="1:225" s="115" customFormat="1" ht="12.95" customHeight="1" x14ac:dyDescent="0.25">
      <c r="A101" s="145" t="s">
        <v>939</v>
      </c>
      <c r="B101" s="120" t="s">
        <v>425</v>
      </c>
      <c r="C101" s="114" t="s">
        <v>701</v>
      </c>
      <c r="D101" s="115" t="s">
        <v>822</v>
      </c>
      <c r="E101" s="60"/>
      <c r="G101" s="116"/>
      <c r="I101" s="117"/>
      <c r="L101" s="118">
        <f t="shared" si="2"/>
        <v>0</v>
      </c>
      <c r="M101" s="119">
        <f t="shared" si="3"/>
        <v>0</v>
      </c>
      <c r="N101" s="118"/>
      <c r="O101" s="117"/>
      <c r="P101" s="116"/>
      <c r="Q101" s="119"/>
      <c r="S101" s="117"/>
      <c r="U101" s="118"/>
      <c r="V101" s="118"/>
      <c r="W101" s="117"/>
      <c r="Y101" s="118"/>
      <c r="Z101" s="118"/>
      <c r="AA101" s="117"/>
      <c r="AC101" s="118"/>
      <c r="AD101" s="118"/>
      <c r="AE101" s="117"/>
      <c r="AG101" s="118"/>
      <c r="AH101" s="118" t="s">
        <v>18</v>
      </c>
      <c r="AI101" s="115" t="s">
        <v>19</v>
      </c>
      <c r="AJ101" s="115" t="s">
        <v>656</v>
      </c>
      <c r="AK101" s="115" t="s">
        <v>681</v>
      </c>
    </row>
    <row r="102" spans="1:225" s="99" customFormat="1" ht="15" x14ac:dyDescent="0.25">
      <c r="A102" s="145" t="s">
        <v>939</v>
      </c>
      <c r="B102" s="120" t="s">
        <v>425</v>
      </c>
      <c r="C102" s="114" t="s">
        <v>702</v>
      </c>
      <c r="D102" s="115" t="s">
        <v>822</v>
      </c>
      <c r="E102" s="60"/>
      <c r="F102" s="115"/>
      <c r="G102" s="116"/>
      <c r="H102" s="115"/>
      <c r="I102" s="117"/>
      <c r="J102" s="115"/>
      <c r="K102" s="115"/>
      <c r="L102" s="118">
        <f t="shared" si="2"/>
        <v>0</v>
      </c>
      <c r="M102" s="119">
        <f t="shared" si="3"/>
        <v>0</v>
      </c>
      <c r="N102" s="118"/>
      <c r="O102" s="117"/>
      <c r="P102" s="116"/>
      <c r="Q102" s="119"/>
      <c r="R102" s="115"/>
      <c r="S102" s="117"/>
      <c r="T102" s="115"/>
      <c r="U102" s="118"/>
      <c r="V102" s="118"/>
      <c r="W102" s="117"/>
      <c r="X102" s="115"/>
      <c r="Y102" s="118"/>
      <c r="Z102" s="118"/>
      <c r="AA102" s="117"/>
      <c r="AB102" s="115"/>
      <c r="AC102" s="118"/>
      <c r="AD102" s="118"/>
      <c r="AE102" s="117"/>
      <c r="AF102" s="115"/>
      <c r="AG102" s="118"/>
      <c r="AH102" s="118" t="s">
        <v>18</v>
      </c>
      <c r="AI102" s="115" t="s">
        <v>61</v>
      </c>
      <c r="AJ102" s="115" t="s">
        <v>334</v>
      </c>
      <c r="AK102" s="115" t="s">
        <v>101</v>
      </c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  <c r="BS102" s="115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15"/>
      <c r="CN102" s="115"/>
      <c r="CO102" s="115"/>
      <c r="CP102" s="115"/>
      <c r="CQ102" s="115"/>
      <c r="CR102" s="115"/>
      <c r="CS102" s="115"/>
      <c r="CT102" s="115"/>
      <c r="CU102" s="115"/>
      <c r="CV102" s="115"/>
      <c r="CW102" s="115"/>
      <c r="CX102" s="115"/>
      <c r="CY102" s="115"/>
      <c r="CZ102" s="115"/>
      <c r="DA102" s="115"/>
      <c r="DB102" s="115"/>
      <c r="DC102" s="115"/>
      <c r="DD102" s="115"/>
      <c r="DE102" s="115"/>
      <c r="DF102" s="115"/>
      <c r="DG102" s="115"/>
      <c r="DH102" s="115"/>
      <c r="DI102" s="115"/>
      <c r="DJ102" s="115"/>
      <c r="DK102" s="115"/>
      <c r="DL102" s="115"/>
      <c r="DM102" s="115"/>
      <c r="DN102" s="115"/>
      <c r="DO102" s="115"/>
      <c r="DP102" s="115"/>
      <c r="DQ102" s="115"/>
      <c r="DR102" s="115"/>
      <c r="DS102" s="115"/>
      <c r="DT102" s="115"/>
      <c r="DU102" s="115"/>
      <c r="DV102" s="115"/>
      <c r="DW102" s="115"/>
      <c r="DX102" s="115"/>
      <c r="DY102" s="115"/>
      <c r="DZ102" s="115"/>
      <c r="EA102" s="115"/>
      <c r="EB102" s="115"/>
      <c r="EC102" s="115"/>
      <c r="ED102" s="115"/>
      <c r="EE102" s="115"/>
      <c r="EF102" s="115"/>
      <c r="EG102" s="115"/>
      <c r="EH102" s="115"/>
      <c r="EI102" s="115"/>
      <c r="EJ102" s="115"/>
      <c r="EK102" s="115"/>
      <c r="EL102" s="115"/>
      <c r="EM102" s="115"/>
      <c r="EN102" s="115"/>
      <c r="EO102" s="115"/>
      <c r="EP102" s="115"/>
      <c r="EQ102" s="115"/>
      <c r="ER102" s="115"/>
      <c r="ES102" s="115"/>
      <c r="ET102" s="115"/>
      <c r="EU102" s="115"/>
      <c r="EV102" s="115"/>
      <c r="EW102" s="115"/>
      <c r="EX102" s="115"/>
      <c r="EY102" s="115"/>
      <c r="EZ102" s="115"/>
      <c r="FA102" s="115"/>
      <c r="FB102" s="115"/>
      <c r="FC102" s="115"/>
      <c r="FD102" s="115"/>
      <c r="FE102" s="115"/>
      <c r="FF102" s="115"/>
      <c r="FG102" s="115"/>
      <c r="FH102" s="115"/>
      <c r="FI102" s="115"/>
      <c r="FJ102" s="115"/>
      <c r="FK102" s="115"/>
      <c r="FL102" s="115"/>
      <c r="FM102" s="115"/>
      <c r="FN102" s="115"/>
      <c r="FO102" s="115"/>
      <c r="FP102" s="115"/>
      <c r="FQ102" s="115"/>
      <c r="FR102" s="115"/>
      <c r="FS102" s="115"/>
      <c r="FT102" s="115"/>
      <c r="FU102" s="115"/>
      <c r="FV102" s="115"/>
      <c r="FW102" s="115"/>
      <c r="FX102" s="115"/>
      <c r="FY102" s="115"/>
      <c r="FZ102" s="115"/>
      <c r="GA102" s="115"/>
      <c r="GB102" s="115"/>
      <c r="GC102" s="115"/>
      <c r="GD102" s="115"/>
      <c r="GE102" s="115"/>
      <c r="GF102" s="115"/>
      <c r="GG102" s="115"/>
      <c r="GH102" s="115"/>
      <c r="GI102" s="115"/>
      <c r="GJ102" s="115"/>
      <c r="GK102" s="115"/>
      <c r="GL102" s="115"/>
      <c r="GM102" s="115"/>
      <c r="GN102" s="115"/>
      <c r="GO102" s="115"/>
      <c r="GP102" s="115"/>
      <c r="GQ102" s="115"/>
      <c r="GR102" s="115"/>
      <c r="GS102" s="115"/>
      <c r="GT102" s="115"/>
      <c r="GU102" s="115"/>
      <c r="GV102" s="115"/>
      <c r="GW102" s="115"/>
      <c r="GX102" s="115"/>
      <c r="GY102" s="115"/>
      <c r="GZ102" s="115"/>
      <c r="HA102" s="115"/>
      <c r="HB102" s="115"/>
      <c r="HC102" s="115"/>
      <c r="HD102" s="115"/>
      <c r="HE102" s="115"/>
      <c r="HF102" s="115"/>
      <c r="HG102" s="115"/>
      <c r="HH102" s="115"/>
      <c r="HI102" s="115"/>
      <c r="HJ102" s="115"/>
      <c r="HK102" s="115"/>
      <c r="HL102" s="115"/>
      <c r="HM102" s="115"/>
      <c r="HN102" s="115"/>
      <c r="HO102" s="115"/>
      <c r="HP102" s="115"/>
      <c r="HQ102" s="115"/>
    </row>
    <row r="103" spans="1:225" s="115" customFormat="1" ht="15" x14ac:dyDescent="0.25">
      <c r="A103" s="145" t="s">
        <v>939</v>
      </c>
      <c r="B103" s="120" t="s">
        <v>425</v>
      </c>
      <c r="C103" s="114" t="s">
        <v>703</v>
      </c>
      <c r="D103" s="115" t="s">
        <v>822</v>
      </c>
      <c r="E103" s="60"/>
      <c r="G103" s="116"/>
      <c r="I103" s="117"/>
      <c r="L103" s="118">
        <f t="shared" si="2"/>
        <v>0</v>
      </c>
      <c r="M103" s="119">
        <f t="shared" si="3"/>
        <v>0</v>
      </c>
      <c r="N103" s="118"/>
      <c r="O103" s="117"/>
      <c r="P103" s="116"/>
      <c r="Q103" s="119"/>
      <c r="S103" s="117"/>
      <c r="U103" s="118"/>
      <c r="V103" s="118"/>
      <c r="W103" s="117"/>
      <c r="Y103" s="118"/>
      <c r="Z103" s="118"/>
      <c r="AA103" s="117"/>
      <c r="AC103" s="118"/>
      <c r="AD103" s="118"/>
      <c r="AE103" s="117"/>
      <c r="AG103" s="118"/>
      <c r="AH103" s="118" t="s">
        <v>18</v>
      </c>
      <c r="AI103" s="115" t="s">
        <v>704</v>
      </c>
      <c r="AJ103" s="115" t="s">
        <v>22</v>
      </c>
      <c r="AK103" s="115" t="s">
        <v>27</v>
      </c>
      <c r="AL103" s="115" t="s">
        <v>192</v>
      </c>
    </row>
    <row r="104" spans="1:225" s="115" customFormat="1" ht="15" x14ac:dyDescent="0.25">
      <c r="A104" s="145" t="s">
        <v>939</v>
      </c>
      <c r="B104" s="120" t="s">
        <v>425</v>
      </c>
      <c r="C104" s="114" t="s">
        <v>705</v>
      </c>
      <c r="D104" s="115" t="s">
        <v>822</v>
      </c>
      <c r="E104" s="60"/>
      <c r="G104" s="116"/>
      <c r="I104" s="117"/>
      <c r="L104" s="118">
        <f t="shared" si="2"/>
        <v>0</v>
      </c>
      <c r="M104" s="119">
        <f t="shared" si="3"/>
        <v>0</v>
      </c>
      <c r="N104" s="118"/>
      <c r="O104" s="117"/>
      <c r="P104" s="116"/>
      <c r="Q104" s="119"/>
      <c r="S104" s="117"/>
      <c r="U104" s="118"/>
      <c r="V104" s="118"/>
      <c r="W104" s="117"/>
      <c r="Y104" s="118"/>
      <c r="Z104" s="118"/>
      <c r="AA104" s="117"/>
      <c r="AC104" s="118"/>
      <c r="AD104" s="118"/>
      <c r="AE104" s="117"/>
      <c r="AG104" s="118"/>
      <c r="AH104" s="118" t="s">
        <v>18</v>
      </c>
      <c r="AI104" s="115" t="s">
        <v>177</v>
      </c>
      <c r="AJ104" s="115" t="s">
        <v>22</v>
      </c>
      <c r="AK104" s="115" t="s">
        <v>706</v>
      </c>
    </row>
    <row r="105" spans="1:225" s="115" customFormat="1" ht="15" x14ac:dyDescent="0.25">
      <c r="A105" s="145" t="s">
        <v>939</v>
      </c>
      <c r="B105" s="120" t="s">
        <v>425</v>
      </c>
      <c r="C105" s="114" t="s">
        <v>707</v>
      </c>
      <c r="D105" s="115" t="s">
        <v>822</v>
      </c>
      <c r="E105" s="60"/>
      <c r="G105" s="116"/>
      <c r="I105" s="117"/>
      <c r="L105" s="118">
        <f t="shared" si="2"/>
        <v>0</v>
      </c>
      <c r="M105" s="119">
        <f t="shared" si="3"/>
        <v>0</v>
      </c>
      <c r="N105" s="118"/>
      <c r="O105" s="117"/>
      <c r="P105" s="116"/>
      <c r="Q105" s="119"/>
      <c r="S105" s="117"/>
      <c r="U105" s="118"/>
      <c r="V105" s="118"/>
      <c r="W105" s="117"/>
      <c r="Y105" s="118"/>
      <c r="Z105" s="118"/>
      <c r="AA105" s="117"/>
      <c r="AC105" s="118"/>
      <c r="AD105" s="118"/>
      <c r="AE105" s="117"/>
      <c r="AG105" s="118"/>
      <c r="AH105" s="118" t="s">
        <v>18</v>
      </c>
      <c r="AI105" s="115" t="s">
        <v>27</v>
      </c>
      <c r="AJ105" s="115" t="s">
        <v>61</v>
      </c>
    </row>
    <row r="106" spans="1:225" s="115" customFormat="1" ht="12.95" customHeight="1" x14ac:dyDescent="0.25">
      <c r="A106" s="145" t="s">
        <v>939</v>
      </c>
      <c r="B106" s="120" t="s">
        <v>425</v>
      </c>
      <c r="C106" s="114" t="s">
        <v>708</v>
      </c>
      <c r="D106" s="115" t="s">
        <v>822</v>
      </c>
      <c r="E106" s="60"/>
      <c r="G106" s="116"/>
      <c r="I106" s="117"/>
      <c r="L106" s="118">
        <f t="shared" si="2"/>
        <v>0</v>
      </c>
      <c r="M106" s="119">
        <f t="shared" si="3"/>
        <v>0</v>
      </c>
      <c r="N106" s="118"/>
      <c r="O106" s="117"/>
      <c r="P106" s="116"/>
      <c r="Q106" s="119"/>
      <c r="S106" s="117"/>
      <c r="U106" s="118"/>
      <c r="V106" s="118"/>
      <c r="W106" s="117"/>
      <c r="Y106" s="118"/>
      <c r="Z106" s="118"/>
      <c r="AA106" s="117"/>
      <c r="AC106" s="118"/>
      <c r="AD106" s="118"/>
      <c r="AE106" s="117"/>
      <c r="AG106" s="118"/>
      <c r="AH106" s="118" t="s">
        <v>18</v>
      </c>
      <c r="AI106" s="115" t="s">
        <v>201</v>
      </c>
      <c r="AJ106" s="115" t="s">
        <v>709</v>
      </c>
      <c r="AK106" s="115" t="s">
        <v>710</v>
      </c>
      <c r="AL106" s="115" t="s">
        <v>202</v>
      </c>
      <c r="AM106" s="115" t="s">
        <v>27</v>
      </c>
    </row>
    <row r="107" spans="1:225" s="115" customFormat="1" ht="12.95" customHeight="1" x14ac:dyDescent="0.25">
      <c r="A107" s="145" t="s">
        <v>939</v>
      </c>
      <c r="B107" s="120" t="s">
        <v>425</v>
      </c>
      <c r="C107" s="114" t="s">
        <v>711</v>
      </c>
      <c r="D107" s="115" t="s">
        <v>822</v>
      </c>
      <c r="E107" s="60"/>
      <c r="G107" s="116"/>
      <c r="I107" s="117"/>
      <c r="L107" s="118">
        <f t="shared" si="2"/>
        <v>0</v>
      </c>
      <c r="M107" s="119">
        <f t="shared" si="3"/>
        <v>0</v>
      </c>
      <c r="N107" s="118"/>
      <c r="O107" s="117"/>
      <c r="P107" s="116"/>
      <c r="Q107" s="119"/>
      <c r="S107" s="117"/>
      <c r="U107" s="118"/>
      <c r="V107" s="118"/>
      <c r="W107" s="117"/>
      <c r="Y107" s="118"/>
      <c r="Z107" s="118"/>
      <c r="AA107" s="117"/>
      <c r="AC107" s="118"/>
      <c r="AD107" s="118"/>
      <c r="AE107" s="117"/>
      <c r="AG107" s="118"/>
      <c r="AH107" s="118" t="s">
        <v>18</v>
      </c>
      <c r="AI107" s="115" t="s">
        <v>28</v>
      </c>
      <c r="AJ107" s="115" t="s">
        <v>27</v>
      </c>
    </row>
    <row r="108" spans="1:225" s="115" customFormat="1" ht="12.95" customHeight="1" x14ac:dyDescent="0.25">
      <c r="A108" s="145" t="s">
        <v>939</v>
      </c>
      <c r="B108" s="120" t="s">
        <v>425</v>
      </c>
      <c r="C108" s="114" t="s">
        <v>712</v>
      </c>
      <c r="D108" s="115" t="s">
        <v>822</v>
      </c>
      <c r="E108" s="60"/>
      <c r="G108" s="116"/>
      <c r="I108" s="117"/>
      <c r="L108" s="118">
        <f t="shared" si="2"/>
        <v>0</v>
      </c>
      <c r="M108" s="119">
        <f t="shared" si="3"/>
        <v>0</v>
      </c>
      <c r="N108" s="118"/>
      <c r="O108" s="117"/>
      <c r="P108" s="116"/>
      <c r="Q108" s="119"/>
      <c r="S108" s="117"/>
      <c r="U108" s="118"/>
      <c r="V108" s="118"/>
      <c r="W108" s="117"/>
      <c r="Y108" s="118"/>
      <c r="Z108" s="118"/>
      <c r="AA108" s="117"/>
      <c r="AC108" s="118"/>
      <c r="AD108" s="118"/>
      <c r="AE108" s="117"/>
      <c r="AG108" s="118"/>
      <c r="AH108" s="118" t="s">
        <v>18</v>
      </c>
      <c r="AI108" s="115" t="s">
        <v>170</v>
      </c>
      <c r="AJ108" s="115" t="s">
        <v>192</v>
      </c>
    </row>
    <row r="109" spans="1:225" s="115" customFormat="1" ht="15" x14ac:dyDescent="0.25">
      <c r="A109" s="145" t="s">
        <v>939</v>
      </c>
      <c r="B109" s="120" t="s">
        <v>425</v>
      </c>
      <c r="C109" s="114" t="s">
        <v>713</v>
      </c>
      <c r="D109" s="115" t="s">
        <v>822</v>
      </c>
      <c r="E109" s="60"/>
      <c r="G109" s="116"/>
      <c r="I109" s="117"/>
      <c r="L109" s="118">
        <f t="shared" si="2"/>
        <v>0</v>
      </c>
      <c r="M109" s="119">
        <f t="shared" si="3"/>
        <v>0</v>
      </c>
      <c r="N109" s="118"/>
      <c r="O109" s="117"/>
      <c r="P109" s="116"/>
      <c r="Q109" s="119"/>
      <c r="S109" s="117"/>
      <c r="U109" s="118"/>
      <c r="V109" s="118"/>
      <c r="W109" s="117"/>
      <c r="Y109" s="118"/>
      <c r="Z109" s="118"/>
      <c r="AA109" s="117"/>
      <c r="AC109" s="118"/>
      <c r="AD109" s="118"/>
      <c r="AE109" s="117"/>
      <c r="AG109" s="118"/>
      <c r="AH109" s="118" t="s">
        <v>18</v>
      </c>
      <c r="AI109" s="115" t="s">
        <v>633</v>
      </c>
    </row>
    <row r="110" spans="1:225" s="115" customFormat="1" ht="15" x14ac:dyDescent="0.25">
      <c r="A110" s="145" t="s">
        <v>939</v>
      </c>
      <c r="B110" s="120" t="s">
        <v>425</v>
      </c>
      <c r="C110" s="114" t="s">
        <v>714</v>
      </c>
      <c r="D110" s="115" t="s">
        <v>822</v>
      </c>
      <c r="E110" s="60"/>
      <c r="G110" s="116"/>
      <c r="I110" s="117"/>
      <c r="L110" s="118">
        <f t="shared" si="2"/>
        <v>0</v>
      </c>
      <c r="M110" s="119">
        <f t="shared" si="3"/>
        <v>0</v>
      </c>
      <c r="N110" s="118"/>
      <c r="O110" s="117"/>
      <c r="P110" s="116"/>
      <c r="Q110" s="119"/>
      <c r="S110" s="117"/>
      <c r="U110" s="118"/>
      <c r="V110" s="118"/>
      <c r="W110" s="117"/>
      <c r="Y110" s="118"/>
      <c r="Z110" s="118"/>
      <c r="AA110" s="117"/>
      <c r="AC110" s="118"/>
      <c r="AD110" s="118"/>
      <c r="AE110" s="117"/>
      <c r="AG110" s="118"/>
      <c r="AH110" s="118" t="s">
        <v>18</v>
      </c>
      <c r="AI110" s="115" t="s">
        <v>27</v>
      </c>
      <c r="AJ110" s="115" t="s">
        <v>209</v>
      </c>
      <c r="AK110" s="115" t="s">
        <v>101</v>
      </c>
      <c r="AL110" s="115" t="s">
        <v>715</v>
      </c>
    </row>
    <row r="111" spans="1:225" s="115" customFormat="1" ht="15" x14ac:dyDescent="0.25">
      <c r="A111" s="145" t="s">
        <v>939</v>
      </c>
      <c r="B111" s="120" t="s">
        <v>425</v>
      </c>
      <c r="C111" s="114" t="s">
        <v>716</v>
      </c>
      <c r="D111" s="115" t="s">
        <v>822</v>
      </c>
      <c r="E111" s="60"/>
      <c r="G111" s="116"/>
      <c r="I111" s="117"/>
      <c r="L111" s="118">
        <f t="shared" si="2"/>
        <v>0</v>
      </c>
      <c r="M111" s="119">
        <f t="shared" si="3"/>
        <v>0</v>
      </c>
      <c r="N111" s="118"/>
      <c r="O111" s="117"/>
      <c r="P111" s="116"/>
      <c r="Q111" s="119"/>
      <c r="S111" s="117"/>
      <c r="U111" s="118"/>
      <c r="V111" s="118"/>
      <c r="W111" s="117"/>
      <c r="Y111" s="118"/>
      <c r="Z111" s="118"/>
      <c r="AA111" s="117"/>
      <c r="AC111" s="118"/>
      <c r="AD111" s="118"/>
      <c r="AE111" s="117"/>
      <c r="AG111" s="118"/>
      <c r="AH111" s="118" t="s">
        <v>18</v>
      </c>
      <c r="AI111" s="115" t="s">
        <v>717</v>
      </c>
    </row>
    <row r="112" spans="1:225" s="115" customFormat="1" ht="14.45" customHeight="1" x14ac:dyDescent="0.25">
      <c r="A112" s="145" t="s">
        <v>939</v>
      </c>
      <c r="B112" s="120" t="s">
        <v>425</v>
      </c>
      <c r="C112" s="114" t="s">
        <v>718</v>
      </c>
      <c r="D112" s="115" t="s">
        <v>822</v>
      </c>
      <c r="E112" s="60"/>
      <c r="G112" s="116"/>
      <c r="I112" s="117"/>
      <c r="L112" s="118">
        <f t="shared" si="2"/>
        <v>0</v>
      </c>
      <c r="M112" s="119">
        <f t="shared" si="3"/>
        <v>0</v>
      </c>
      <c r="N112" s="118"/>
      <c r="O112" s="117"/>
      <c r="P112" s="116"/>
      <c r="Q112" s="119"/>
      <c r="S112" s="117"/>
      <c r="U112" s="118"/>
      <c r="V112" s="118"/>
      <c r="W112" s="117"/>
      <c r="Y112" s="118"/>
      <c r="Z112" s="118"/>
      <c r="AA112" s="117"/>
      <c r="AC112" s="118"/>
      <c r="AD112" s="118"/>
      <c r="AE112" s="117"/>
      <c r="AG112" s="118"/>
      <c r="AH112" s="118" t="s">
        <v>18</v>
      </c>
      <c r="AI112" s="115" t="s">
        <v>27</v>
      </c>
      <c r="AJ112" s="115" t="s">
        <v>719</v>
      </c>
      <c r="AK112" s="115" t="s">
        <v>720</v>
      </c>
      <c r="AL112" s="115" t="s">
        <v>192</v>
      </c>
    </row>
    <row r="113" spans="1:40" s="115" customFormat="1" ht="12.95" customHeight="1" x14ac:dyDescent="0.25">
      <c r="A113" s="145" t="s">
        <v>939</v>
      </c>
      <c r="B113" s="120" t="s">
        <v>425</v>
      </c>
      <c r="C113" s="114" t="s">
        <v>721</v>
      </c>
      <c r="D113" s="115" t="s">
        <v>822</v>
      </c>
      <c r="E113" s="60"/>
      <c r="G113" s="116"/>
      <c r="I113" s="117"/>
      <c r="L113" s="118">
        <f t="shared" si="2"/>
        <v>0</v>
      </c>
      <c r="M113" s="119">
        <f t="shared" si="3"/>
        <v>0</v>
      </c>
      <c r="N113" s="118"/>
      <c r="O113" s="117"/>
      <c r="P113" s="116"/>
      <c r="Q113" s="119"/>
      <c r="S113" s="117"/>
      <c r="U113" s="118"/>
      <c r="V113" s="118"/>
      <c r="W113" s="117"/>
      <c r="Y113" s="118"/>
      <c r="Z113" s="118"/>
      <c r="AA113" s="117"/>
      <c r="AC113" s="118"/>
      <c r="AD113" s="118"/>
      <c r="AE113" s="117"/>
      <c r="AG113" s="118"/>
      <c r="AH113" s="118" t="s">
        <v>18</v>
      </c>
      <c r="AI113" s="115" t="s">
        <v>722</v>
      </c>
      <c r="AJ113" s="115" t="s">
        <v>61</v>
      </c>
    </row>
    <row r="114" spans="1:40" s="115" customFormat="1" ht="14.45" customHeight="1" x14ac:dyDescent="0.25">
      <c r="A114" s="145" t="s">
        <v>939</v>
      </c>
      <c r="B114" s="120" t="s">
        <v>425</v>
      </c>
      <c r="C114" s="114" t="s">
        <v>723</v>
      </c>
      <c r="D114" s="115" t="s">
        <v>822</v>
      </c>
      <c r="E114" s="60"/>
      <c r="G114" s="116"/>
      <c r="I114" s="117"/>
      <c r="L114" s="118">
        <f t="shared" si="2"/>
        <v>0</v>
      </c>
      <c r="M114" s="119">
        <f t="shared" si="3"/>
        <v>0</v>
      </c>
      <c r="N114" s="118"/>
      <c r="O114" s="117"/>
      <c r="P114" s="116"/>
      <c r="Q114" s="119"/>
      <c r="S114" s="117"/>
      <c r="U114" s="118"/>
      <c r="V114" s="118"/>
      <c r="W114" s="117"/>
      <c r="Y114" s="118"/>
      <c r="Z114" s="118"/>
      <c r="AA114" s="117"/>
      <c r="AC114" s="118"/>
      <c r="AD114" s="118"/>
      <c r="AE114" s="117"/>
      <c r="AG114" s="118"/>
      <c r="AH114" s="118" t="s">
        <v>18</v>
      </c>
    </row>
    <row r="115" spans="1:40" s="115" customFormat="1" ht="15" x14ac:dyDescent="0.25">
      <c r="A115" s="145" t="s">
        <v>939</v>
      </c>
      <c r="B115" s="120" t="s">
        <v>425</v>
      </c>
      <c r="C115" s="114" t="s">
        <v>724</v>
      </c>
      <c r="D115" s="115" t="s">
        <v>822</v>
      </c>
      <c r="E115" s="60"/>
      <c r="G115" s="116"/>
      <c r="I115" s="117"/>
      <c r="L115" s="118">
        <f t="shared" si="2"/>
        <v>0</v>
      </c>
      <c r="M115" s="119">
        <f t="shared" si="3"/>
        <v>0</v>
      </c>
      <c r="N115" s="118"/>
      <c r="O115" s="117"/>
      <c r="P115" s="116"/>
      <c r="Q115" s="119"/>
      <c r="S115" s="117"/>
      <c r="U115" s="118"/>
      <c r="V115" s="118"/>
      <c r="W115" s="117"/>
      <c r="Y115" s="118"/>
      <c r="Z115" s="118"/>
      <c r="AA115" s="117"/>
      <c r="AC115" s="118"/>
      <c r="AD115" s="118"/>
      <c r="AE115" s="117"/>
      <c r="AG115" s="118"/>
      <c r="AH115" s="118" t="s">
        <v>18</v>
      </c>
      <c r="AI115" s="115" t="s">
        <v>27</v>
      </c>
      <c r="AJ115" s="115" t="s">
        <v>21</v>
      </c>
      <c r="AK115" s="115" t="s">
        <v>101</v>
      </c>
    </row>
    <row r="116" spans="1:40" s="115" customFormat="1" ht="15" x14ac:dyDescent="0.25">
      <c r="A116" s="145" t="s">
        <v>939</v>
      </c>
      <c r="B116" s="120" t="s">
        <v>425</v>
      </c>
      <c r="C116" s="114" t="s">
        <v>725</v>
      </c>
      <c r="D116" s="115" t="s">
        <v>822</v>
      </c>
      <c r="E116" s="60"/>
      <c r="G116" s="116"/>
      <c r="I116" s="117"/>
      <c r="L116" s="118">
        <f t="shared" si="2"/>
        <v>0</v>
      </c>
      <c r="M116" s="119">
        <f t="shared" si="3"/>
        <v>0</v>
      </c>
      <c r="N116" s="118"/>
      <c r="O116" s="117"/>
      <c r="P116" s="116"/>
      <c r="Q116" s="119"/>
      <c r="S116" s="117"/>
      <c r="U116" s="118"/>
      <c r="V116" s="118"/>
      <c r="W116" s="117"/>
      <c r="Y116" s="118"/>
      <c r="Z116" s="118"/>
      <c r="AA116" s="117"/>
      <c r="AC116" s="118"/>
      <c r="AD116" s="118"/>
      <c r="AE116" s="117"/>
      <c r="AG116" s="118"/>
      <c r="AH116" s="118" t="s">
        <v>18</v>
      </c>
      <c r="AI116" s="115" t="s">
        <v>170</v>
      </c>
      <c r="AJ116" s="115" t="s">
        <v>192</v>
      </c>
      <c r="AK116" s="115" t="s">
        <v>689</v>
      </c>
    </row>
    <row r="117" spans="1:40" s="115" customFormat="1" ht="15" x14ac:dyDescent="0.25">
      <c r="A117" s="145" t="s">
        <v>939</v>
      </c>
      <c r="B117" s="120" t="s">
        <v>425</v>
      </c>
      <c r="C117" s="114" t="s">
        <v>726</v>
      </c>
      <c r="D117" s="115" t="s">
        <v>822</v>
      </c>
      <c r="E117" s="60"/>
      <c r="G117" s="116"/>
      <c r="I117" s="117"/>
      <c r="L117" s="118">
        <f t="shared" si="2"/>
        <v>0</v>
      </c>
      <c r="M117" s="119">
        <f t="shared" si="3"/>
        <v>0</v>
      </c>
      <c r="N117" s="118"/>
      <c r="O117" s="117"/>
      <c r="P117" s="116"/>
      <c r="Q117" s="119"/>
      <c r="S117" s="117"/>
      <c r="U117" s="118"/>
      <c r="V117" s="118"/>
      <c r="W117" s="117"/>
      <c r="Y117" s="118"/>
      <c r="Z117" s="118"/>
      <c r="AA117" s="117"/>
      <c r="AC117" s="118"/>
      <c r="AD117" s="118"/>
      <c r="AE117" s="117"/>
      <c r="AG117" s="118"/>
      <c r="AH117" s="118" t="s">
        <v>18</v>
      </c>
      <c r="AI117" s="115" t="s">
        <v>27</v>
      </c>
      <c r="AJ117" s="115" t="s">
        <v>727</v>
      </c>
    </row>
    <row r="118" spans="1:40" s="115" customFormat="1" ht="14.45" customHeight="1" x14ac:dyDescent="0.25">
      <c r="A118" s="145" t="s">
        <v>939</v>
      </c>
      <c r="B118" s="120" t="s">
        <v>425</v>
      </c>
      <c r="C118" s="114" t="s">
        <v>728</v>
      </c>
      <c r="D118" s="115" t="s">
        <v>822</v>
      </c>
      <c r="E118" s="60"/>
      <c r="G118" s="116"/>
      <c r="I118" s="117"/>
      <c r="L118" s="118">
        <f t="shared" si="2"/>
        <v>0</v>
      </c>
      <c r="M118" s="119">
        <f t="shared" si="3"/>
        <v>0</v>
      </c>
      <c r="N118" s="118"/>
      <c r="O118" s="117"/>
      <c r="P118" s="116"/>
      <c r="Q118" s="119"/>
      <c r="S118" s="117"/>
      <c r="U118" s="118"/>
      <c r="V118" s="118"/>
      <c r="W118" s="117"/>
      <c r="Y118" s="118"/>
      <c r="Z118" s="118"/>
      <c r="AA118" s="117"/>
      <c r="AC118" s="118"/>
      <c r="AD118" s="118"/>
      <c r="AE118" s="117"/>
      <c r="AG118" s="118"/>
      <c r="AH118" s="118" t="s">
        <v>18</v>
      </c>
      <c r="AI118" s="115" t="s">
        <v>729</v>
      </c>
      <c r="AJ118" s="115" t="s">
        <v>22</v>
      </c>
      <c r="AK118" s="115" t="s">
        <v>730</v>
      </c>
    </row>
    <row r="119" spans="1:40" s="115" customFormat="1" ht="14.45" customHeight="1" x14ac:dyDescent="0.25">
      <c r="A119" s="145" t="s">
        <v>939</v>
      </c>
      <c r="B119" s="120" t="s">
        <v>425</v>
      </c>
      <c r="C119" s="114" t="s">
        <v>731</v>
      </c>
      <c r="D119" s="115" t="s">
        <v>822</v>
      </c>
      <c r="E119" s="60"/>
      <c r="G119" s="116"/>
      <c r="I119" s="117"/>
      <c r="L119" s="118">
        <f t="shared" si="2"/>
        <v>0</v>
      </c>
      <c r="M119" s="119">
        <f t="shared" si="3"/>
        <v>0</v>
      </c>
      <c r="N119" s="118"/>
      <c r="O119" s="117"/>
      <c r="P119" s="116"/>
      <c r="Q119" s="119"/>
      <c r="S119" s="117"/>
      <c r="U119" s="118"/>
      <c r="V119" s="118"/>
      <c r="W119" s="117"/>
      <c r="Y119" s="118"/>
      <c r="Z119" s="118"/>
      <c r="AA119" s="117"/>
      <c r="AC119" s="118"/>
      <c r="AD119" s="118"/>
      <c r="AE119" s="117"/>
      <c r="AG119" s="118"/>
      <c r="AH119" s="118" t="s">
        <v>18</v>
      </c>
      <c r="AI119" s="115" t="s">
        <v>22</v>
      </c>
      <c r="AJ119" s="115" t="s">
        <v>430</v>
      </c>
      <c r="AK119" s="115" t="s">
        <v>732</v>
      </c>
      <c r="AL119" s="115" t="s">
        <v>334</v>
      </c>
      <c r="AM119" s="115" t="s">
        <v>733</v>
      </c>
    </row>
    <row r="120" spans="1:40" s="115" customFormat="1" ht="14.45" customHeight="1" x14ac:dyDescent="0.25">
      <c r="A120" s="145" t="s">
        <v>939</v>
      </c>
      <c r="B120" s="120" t="s">
        <v>425</v>
      </c>
      <c r="C120" s="114" t="s">
        <v>734</v>
      </c>
      <c r="D120" s="115" t="s">
        <v>822</v>
      </c>
      <c r="E120" s="60"/>
      <c r="G120" s="116"/>
      <c r="I120" s="117"/>
      <c r="L120" s="118">
        <f t="shared" si="2"/>
        <v>0</v>
      </c>
      <c r="M120" s="119">
        <f t="shared" si="3"/>
        <v>0</v>
      </c>
      <c r="N120" s="118"/>
      <c r="O120" s="117"/>
      <c r="P120" s="116"/>
      <c r="Q120" s="119"/>
      <c r="S120" s="117"/>
      <c r="U120" s="118"/>
      <c r="V120" s="118"/>
      <c r="W120" s="117"/>
      <c r="Y120" s="118"/>
      <c r="Z120" s="118"/>
      <c r="AA120" s="117"/>
      <c r="AC120" s="118"/>
      <c r="AD120" s="118"/>
      <c r="AE120" s="117"/>
      <c r="AG120" s="118"/>
      <c r="AH120" s="118" t="s">
        <v>18</v>
      </c>
      <c r="AI120" s="115" t="s">
        <v>131</v>
      </c>
      <c r="AJ120" s="115" t="s">
        <v>302</v>
      </c>
    </row>
    <row r="121" spans="1:40" s="115" customFormat="1" ht="15" x14ac:dyDescent="0.25">
      <c r="A121" s="145" t="s">
        <v>939</v>
      </c>
      <c r="B121" s="120" t="s">
        <v>425</v>
      </c>
      <c r="C121" s="114" t="s">
        <v>735</v>
      </c>
      <c r="D121" s="115" t="s">
        <v>822</v>
      </c>
      <c r="E121" s="60"/>
      <c r="G121" s="116"/>
      <c r="I121" s="117"/>
      <c r="L121" s="118">
        <f t="shared" si="2"/>
        <v>0</v>
      </c>
      <c r="M121" s="119">
        <f t="shared" si="3"/>
        <v>0</v>
      </c>
      <c r="N121" s="118"/>
      <c r="O121" s="117"/>
      <c r="P121" s="116"/>
      <c r="Q121" s="119"/>
      <c r="S121" s="117"/>
      <c r="U121" s="118"/>
      <c r="V121" s="118"/>
      <c r="W121" s="117"/>
      <c r="Y121" s="118"/>
      <c r="Z121" s="118"/>
      <c r="AA121" s="117"/>
      <c r="AC121" s="118"/>
      <c r="AD121" s="118"/>
      <c r="AE121" s="117"/>
      <c r="AG121" s="118"/>
      <c r="AH121" s="118" t="s">
        <v>18</v>
      </c>
      <c r="AI121" s="115" t="s">
        <v>27</v>
      </c>
      <c r="AJ121" s="115" t="s">
        <v>719</v>
      </c>
    </row>
    <row r="122" spans="1:40" s="115" customFormat="1" ht="15" x14ac:dyDescent="0.25">
      <c r="A122" s="145" t="s">
        <v>939</v>
      </c>
      <c r="B122" s="120" t="s">
        <v>425</v>
      </c>
      <c r="C122" s="114" t="s">
        <v>736</v>
      </c>
      <c r="D122" s="115" t="s">
        <v>822</v>
      </c>
      <c r="E122" s="60"/>
      <c r="G122" s="116"/>
      <c r="I122" s="117"/>
      <c r="L122" s="118">
        <f t="shared" si="2"/>
        <v>0</v>
      </c>
      <c r="M122" s="119">
        <f t="shared" si="3"/>
        <v>0</v>
      </c>
      <c r="N122" s="118"/>
      <c r="O122" s="117"/>
      <c r="P122" s="116"/>
      <c r="Q122" s="119"/>
      <c r="S122" s="117"/>
      <c r="U122" s="118"/>
      <c r="V122" s="118"/>
      <c r="W122" s="117"/>
      <c r="Y122" s="118"/>
      <c r="Z122" s="118"/>
      <c r="AA122" s="117"/>
      <c r="AC122" s="118"/>
      <c r="AD122" s="118"/>
      <c r="AE122" s="117"/>
      <c r="AG122" s="118"/>
      <c r="AH122" s="118" t="s">
        <v>18</v>
      </c>
      <c r="AI122" s="115" t="s">
        <v>27</v>
      </c>
      <c r="AJ122" s="115" t="s">
        <v>339</v>
      </c>
      <c r="AK122" s="115" t="s">
        <v>432</v>
      </c>
      <c r="AL122" s="115" t="s">
        <v>101</v>
      </c>
      <c r="AM122" s="115" t="s">
        <v>293</v>
      </c>
    </row>
    <row r="123" spans="1:40" s="115" customFormat="1" ht="15" x14ac:dyDescent="0.25">
      <c r="A123" s="145" t="s">
        <v>939</v>
      </c>
      <c r="B123" s="120" t="s">
        <v>425</v>
      </c>
      <c r="C123" s="114" t="s">
        <v>737</v>
      </c>
      <c r="D123" s="115" t="s">
        <v>822</v>
      </c>
      <c r="E123" s="60"/>
      <c r="G123" s="116"/>
      <c r="I123" s="117"/>
      <c r="L123" s="118">
        <f t="shared" si="2"/>
        <v>0</v>
      </c>
      <c r="M123" s="119">
        <f t="shared" si="3"/>
        <v>0</v>
      </c>
      <c r="N123" s="118"/>
      <c r="O123" s="117"/>
      <c r="P123" s="116"/>
      <c r="Q123" s="119"/>
      <c r="S123" s="117"/>
      <c r="U123" s="118"/>
      <c r="V123" s="118"/>
      <c r="W123" s="117"/>
      <c r="Y123" s="118"/>
      <c r="Z123" s="118"/>
      <c r="AA123" s="117"/>
      <c r="AC123" s="118"/>
      <c r="AD123" s="118"/>
      <c r="AE123" s="117"/>
      <c r="AG123" s="118"/>
      <c r="AH123" s="118" t="s">
        <v>18</v>
      </c>
      <c r="AI123" s="115" t="s">
        <v>27</v>
      </c>
      <c r="AJ123" s="115" t="s">
        <v>163</v>
      </c>
      <c r="AK123" s="115" t="s">
        <v>738</v>
      </c>
      <c r="AL123" s="115" t="s">
        <v>612</v>
      </c>
      <c r="AM123" s="115" t="s">
        <v>192</v>
      </c>
      <c r="AN123" s="115" t="s">
        <v>720</v>
      </c>
    </row>
    <row r="124" spans="1:40" s="115" customFormat="1" ht="15" x14ac:dyDescent="0.25">
      <c r="A124" s="145" t="s">
        <v>939</v>
      </c>
      <c r="B124" s="120" t="s">
        <v>425</v>
      </c>
      <c r="C124" s="114" t="s">
        <v>739</v>
      </c>
      <c r="D124" s="115" t="s">
        <v>822</v>
      </c>
      <c r="E124" s="60"/>
      <c r="G124" s="116"/>
      <c r="I124" s="117"/>
      <c r="L124" s="118">
        <f t="shared" si="2"/>
        <v>0</v>
      </c>
      <c r="M124" s="119">
        <f t="shared" si="3"/>
        <v>0</v>
      </c>
      <c r="N124" s="118"/>
      <c r="O124" s="117"/>
      <c r="P124" s="116"/>
      <c r="Q124" s="119"/>
      <c r="S124" s="117"/>
      <c r="U124" s="118"/>
      <c r="V124" s="118"/>
      <c r="W124" s="117"/>
      <c r="Y124" s="118"/>
      <c r="Z124" s="118"/>
      <c r="AA124" s="117"/>
      <c r="AC124" s="118"/>
      <c r="AD124" s="118"/>
      <c r="AE124" s="117"/>
      <c r="AG124" s="118"/>
      <c r="AH124" s="118" t="s">
        <v>18</v>
      </c>
      <c r="AI124" s="115" t="s">
        <v>170</v>
      </c>
      <c r="AJ124" s="115" t="s">
        <v>27</v>
      </c>
      <c r="AK124" s="115" t="s">
        <v>722</v>
      </c>
      <c r="AL124" s="115" t="s">
        <v>740</v>
      </c>
    </row>
    <row r="125" spans="1:40" s="115" customFormat="1" ht="15" x14ac:dyDescent="0.25">
      <c r="A125" s="145" t="s">
        <v>939</v>
      </c>
      <c r="B125" s="120" t="s">
        <v>425</v>
      </c>
      <c r="C125" s="114" t="s">
        <v>741</v>
      </c>
      <c r="D125" s="115" t="s">
        <v>822</v>
      </c>
      <c r="E125" s="60"/>
      <c r="G125" s="116"/>
      <c r="I125" s="117"/>
      <c r="L125" s="118">
        <f t="shared" si="2"/>
        <v>0</v>
      </c>
      <c r="M125" s="119">
        <f t="shared" si="3"/>
        <v>0</v>
      </c>
      <c r="N125" s="118"/>
      <c r="O125" s="117"/>
      <c r="P125" s="116"/>
      <c r="Q125" s="119"/>
      <c r="S125" s="117"/>
      <c r="U125" s="118"/>
      <c r="V125" s="118"/>
      <c r="W125" s="117"/>
      <c r="Y125" s="118"/>
      <c r="Z125" s="118"/>
      <c r="AA125" s="117"/>
      <c r="AC125" s="118"/>
      <c r="AD125" s="118"/>
      <c r="AE125" s="117"/>
      <c r="AG125" s="118"/>
      <c r="AH125" s="118" t="s">
        <v>18</v>
      </c>
      <c r="AI125" s="115" t="s">
        <v>27</v>
      </c>
      <c r="AJ125" s="115" t="s">
        <v>118</v>
      </c>
      <c r="AK125" s="115" t="s">
        <v>307</v>
      </c>
    </row>
    <row r="126" spans="1:40" s="115" customFormat="1" ht="15" x14ac:dyDescent="0.25">
      <c r="A126" s="145" t="s">
        <v>939</v>
      </c>
      <c r="B126" s="120" t="s">
        <v>425</v>
      </c>
      <c r="C126" s="114" t="s">
        <v>742</v>
      </c>
      <c r="D126" s="115" t="s">
        <v>822</v>
      </c>
      <c r="E126" s="60"/>
      <c r="G126" s="116"/>
      <c r="I126" s="117"/>
      <c r="L126" s="118">
        <f t="shared" si="2"/>
        <v>0</v>
      </c>
      <c r="M126" s="119">
        <f t="shared" si="3"/>
        <v>0</v>
      </c>
      <c r="N126" s="118"/>
      <c r="O126" s="117"/>
      <c r="P126" s="116"/>
      <c r="Q126" s="119"/>
      <c r="S126" s="117"/>
      <c r="U126" s="118"/>
      <c r="V126" s="118"/>
      <c r="W126" s="117"/>
      <c r="Y126" s="118"/>
      <c r="Z126" s="118"/>
      <c r="AA126" s="117"/>
      <c r="AC126" s="118"/>
      <c r="AD126" s="118"/>
      <c r="AE126" s="117"/>
      <c r="AG126" s="118"/>
      <c r="AH126" s="118" t="s">
        <v>18</v>
      </c>
      <c r="AI126" s="115" t="s">
        <v>284</v>
      </c>
      <c r="AJ126" s="115" t="s">
        <v>743</v>
      </c>
      <c r="AK126" s="115" t="s">
        <v>175</v>
      </c>
    </row>
    <row r="127" spans="1:40" s="115" customFormat="1" ht="15" x14ac:dyDescent="0.25">
      <c r="A127" s="145" t="s">
        <v>939</v>
      </c>
      <c r="B127" s="120" t="s">
        <v>425</v>
      </c>
      <c r="C127" s="114" t="s">
        <v>744</v>
      </c>
      <c r="D127" s="115" t="s">
        <v>822</v>
      </c>
      <c r="E127" s="60"/>
      <c r="G127" s="116"/>
      <c r="I127" s="117"/>
      <c r="L127" s="118">
        <f t="shared" si="2"/>
        <v>0</v>
      </c>
      <c r="M127" s="119">
        <f t="shared" si="3"/>
        <v>0</v>
      </c>
      <c r="N127" s="118"/>
      <c r="O127" s="117"/>
      <c r="P127" s="116"/>
      <c r="Q127" s="119"/>
      <c r="S127" s="117"/>
      <c r="U127" s="118"/>
      <c r="V127" s="118"/>
      <c r="W127" s="117"/>
      <c r="Y127" s="118"/>
      <c r="Z127" s="118"/>
      <c r="AA127" s="117"/>
      <c r="AC127" s="118"/>
      <c r="AD127" s="118"/>
      <c r="AE127" s="117"/>
      <c r="AG127" s="118"/>
      <c r="AH127" s="118" t="s">
        <v>18</v>
      </c>
      <c r="AI127" s="115" t="s">
        <v>302</v>
      </c>
    </row>
    <row r="128" spans="1:40" s="115" customFormat="1" ht="15" x14ac:dyDescent="0.25">
      <c r="A128" s="145" t="s">
        <v>939</v>
      </c>
      <c r="B128" s="120" t="s">
        <v>425</v>
      </c>
      <c r="C128" s="114" t="s">
        <v>745</v>
      </c>
      <c r="D128" s="115" t="s">
        <v>822</v>
      </c>
      <c r="E128" s="60"/>
      <c r="G128" s="116"/>
      <c r="I128" s="117"/>
      <c r="L128" s="118">
        <f t="shared" si="2"/>
        <v>0</v>
      </c>
      <c r="M128" s="119">
        <f t="shared" si="3"/>
        <v>0</v>
      </c>
      <c r="N128" s="118"/>
      <c r="O128" s="117"/>
      <c r="P128" s="116"/>
      <c r="Q128" s="119"/>
      <c r="S128" s="117"/>
      <c r="U128" s="118"/>
      <c r="V128" s="118"/>
      <c r="W128" s="117"/>
      <c r="Y128" s="118"/>
      <c r="Z128" s="118"/>
      <c r="AA128" s="117"/>
      <c r="AC128" s="118"/>
      <c r="AD128" s="118"/>
      <c r="AE128" s="117"/>
      <c r="AG128" s="118"/>
      <c r="AH128" s="118" t="s">
        <v>18</v>
      </c>
      <c r="AI128" s="115" t="s">
        <v>170</v>
      </c>
      <c r="AJ128" s="115" t="s">
        <v>192</v>
      </c>
    </row>
    <row r="129" spans="1:39" s="115" customFormat="1" ht="15" x14ac:dyDescent="0.25">
      <c r="A129" s="145" t="s">
        <v>939</v>
      </c>
      <c r="B129" s="120" t="s">
        <v>425</v>
      </c>
      <c r="C129" s="114" t="s">
        <v>746</v>
      </c>
      <c r="D129" s="115" t="s">
        <v>822</v>
      </c>
      <c r="E129" s="60"/>
      <c r="G129" s="116"/>
      <c r="I129" s="117"/>
      <c r="L129" s="118">
        <f t="shared" si="2"/>
        <v>0</v>
      </c>
      <c r="M129" s="119">
        <f t="shared" si="3"/>
        <v>0</v>
      </c>
      <c r="N129" s="118"/>
      <c r="O129" s="117"/>
      <c r="P129" s="116"/>
      <c r="Q129" s="119"/>
      <c r="S129" s="117"/>
      <c r="U129" s="118"/>
      <c r="V129" s="118"/>
      <c r="W129" s="117"/>
      <c r="Y129" s="118"/>
      <c r="Z129" s="118"/>
      <c r="AA129" s="117"/>
      <c r="AC129" s="118"/>
      <c r="AD129" s="118"/>
      <c r="AE129" s="117"/>
      <c r="AG129" s="118"/>
      <c r="AH129" s="118" t="s">
        <v>18</v>
      </c>
      <c r="AI129" s="115" t="s">
        <v>201</v>
      </c>
      <c r="AJ129" s="115" t="s">
        <v>131</v>
      </c>
      <c r="AK129" s="115" t="s">
        <v>202</v>
      </c>
    </row>
    <row r="130" spans="1:39" s="115" customFormat="1" ht="15" x14ac:dyDescent="0.25">
      <c r="A130" s="145" t="s">
        <v>939</v>
      </c>
      <c r="B130" s="120" t="s">
        <v>425</v>
      </c>
      <c r="C130" s="114" t="s">
        <v>747</v>
      </c>
      <c r="D130" s="115" t="s">
        <v>822</v>
      </c>
      <c r="E130" s="60"/>
      <c r="G130" s="116"/>
      <c r="I130" s="117"/>
      <c r="L130" s="118">
        <f t="shared" si="2"/>
        <v>0</v>
      </c>
      <c r="M130" s="119">
        <f t="shared" si="3"/>
        <v>0</v>
      </c>
      <c r="N130" s="118"/>
      <c r="O130" s="117"/>
      <c r="P130" s="116"/>
      <c r="Q130" s="119"/>
      <c r="S130" s="117"/>
      <c r="U130" s="118"/>
      <c r="V130" s="118"/>
      <c r="W130" s="117"/>
      <c r="Y130" s="118"/>
      <c r="Z130" s="118"/>
      <c r="AA130" s="117"/>
      <c r="AC130" s="118"/>
      <c r="AD130" s="118"/>
      <c r="AE130" s="117"/>
      <c r="AG130" s="118"/>
      <c r="AH130" s="118" t="s">
        <v>18</v>
      </c>
      <c r="AI130" s="115" t="s">
        <v>633</v>
      </c>
      <c r="AJ130" s="115" t="s">
        <v>27</v>
      </c>
      <c r="AK130" s="115" t="s">
        <v>101</v>
      </c>
      <c r="AL130" s="122" t="s">
        <v>748</v>
      </c>
      <c r="AM130" s="115" t="s">
        <v>666</v>
      </c>
    </row>
    <row r="131" spans="1:39" s="115" customFormat="1" ht="15" x14ac:dyDescent="0.25">
      <c r="A131" s="145" t="s">
        <v>939</v>
      </c>
      <c r="B131" s="120" t="s">
        <v>425</v>
      </c>
      <c r="C131" s="114" t="s">
        <v>749</v>
      </c>
      <c r="D131" s="115" t="s">
        <v>822</v>
      </c>
      <c r="E131" s="60"/>
      <c r="G131" s="116"/>
      <c r="I131" s="117"/>
      <c r="L131" s="118">
        <f t="shared" si="2"/>
        <v>0</v>
      </c>
      <c r="M131" s="119">
        <f t="shared" si="3"/>
        <v>0</v>
      </c>
      <c r="N131" s="118"/>
      <c r="O131" s="117"/>
      <c r="P131" s="116"/>
      <c r="Q131" s="119"/>
      <c r="S131" s="117"/>
      <c r="U131" s="118"/>
      <c r="V131" s="118"/>
      <c r="W131" s="117"/>
      <c r="Y131" s="118"/>
      <c r="Z131" s="118"/>
      <c r="AA131" s="117"/>
      <c r="AC131" s="118"/>
      <c r="AD131" s="118"/>
      <c r="AE131" s="117"/>
      <c r="AG131" s="118"/>
      <c r="AH131" s="118" t="s">
        <v>18</v>
      </c>
      <c r="AI131" s="115" t="s">
        <v>27</v>
      </c>
      <c r="AJ131" s="115" t="s">
        <v>170</v>
      </c>
      <c r="AK131" s="115" t="s">
        <v>688</v>
      </c>
    </row>
    <row r="132" spans="1:39" s="115" customFormat="1" ht="15" x14ac:dyDescent="0.25">
      <c r="A132" s="145" t="s">
        <v>939</v>
      </c>
      <c r="B132" s="120" t="s">
        <v>425</v>
      </c>
      <c r="C132" s="114" t="s">
        <v>750</v>
      </c>
      <c r="D132" s="115" t="s">
        <v>822</v>
      </c>
      <c r="E132" s="60"/>
      <c r="G132" s="116"/>
      <c r="I132" s="117"/>
      <c r="L132" s="118">
        <f t="shared" si="2"/>
        <v>0</v>
      </c>
      <c r="M132" s="119">
        <f t="shared" si="3"/>
        <v>0</v>
      </c>
      <c r="N132" s="118"/>
      <c r="O132" s="117"/>
      <c r="P132" s="116"/>
      <c r="Q132" s="119"/>
      <c r="S132" s="117"/>
      <c r="U132" s="118"/>
      <c r="V132" s="118"/>
      <c r="W132" s="117"/>
      <c r="Y132" s="118"/>
      <c r="Z132" s="118"/>
      <c r="AA132" s="117"/>
      <c r="AC132" s="118"/>
      <c r="AD132" s="118"/>
      <c r="AE132" s="117"/>
      <c r="AG132" s="118"/>
      <c r="AH132" s="118" t="s">
        <v>18</v>
      </c>
      <c r="AI132" s="115" t="s">
        <v>27</v>
      </c>
      <c r="AJ132" s="115" t="s">
        <v>302</v>
      </c>
    </row>
    <row r="133" spans="1:39" s="115" customFormat="1" ht="15" x14ac:dyDescent="0.25">
      <c r="A133" s="145" t="s">
        <v>939</v>
      </c>
      <c r="B133" s="120" t="s">
        <v>425</v>
      </c>
      <c r="C133" s="114" t="s">
        <v>751</v>
      </c>
      <c r="D133" s="115" t="s">
        <v>822</v>
      </c>
      <c r="E133" s="60"/>
      <c r="G133" s="116"/>
      <c r="I133" s="117"/>
      <c r="L133" s="118">
        <f t="shared" si="2"/>
        <v>0</v>
      </c>
      <c r="M133" s="119">
        <f t="shared" si="3"/>
        <v>0</v>
      </c>
      <c r="N133" s="118"/>
      <c r="O133" s="117"/>
      <c r="P133" s="116"/>
      <c r="Q133" s="119"/>
      <c r="S133" s="117"/>
      <c r="U133" s="118"/>
      <c r="V133" s="118"/>
      <c r="W133" s="117"/>
      <c r="Y133" s="118"/>
      <c r="Z133" s="118"/>
      <c r="AA133" s="117"/>
      <c r="AC133" s="118"/>
      <c r="AD133" s="118"/>
      <c r="AE133" s="117"/>
      <c r="AG133" s="118"/>
      <c r="AH133" s="118" t="s">
        <v>18</v>
      </c>
      <c r="AI133" s="115" t="s">
        <v>633</v>
      </c>
      <c r="AJ133" s="115" t="s">
        <v>101</v>
      </c>
      <c r="AK133" s="115" t="s">
        <v>752</v>
      </c>
    </row>
    <row r="134" spans="1:39" s="115" customFormat="1" ht="15" x14ac:dyDescent="0.25">
      <c r="A134" s="145" t="s">
        <v>939</v>
      </c>
      <c r="B134" s="120" t="s">
        <v>425</v>
      </c>
      <c r="C134" s="114" t="s">
        <v>753</v>
      </c>
      <c r="D134" s="115" t="s">
        <v>822</v>
      </c>
      <c r="E134" s="60"/>
      <c r="G134" s="116"/>
      <c r="I134" s="117"/>
      <c r="L134" s="118">
        <f t="shared" ref="L134:L197" si="4">+U134+Q134+AC134+AG134+Y134</f>
        <v>0</v>
      </c>
      <c r="M134" s="119">
        <f t="shared" si="3"/>
        <v>0</v>
      </c>
      <c r="N134" s="118"/>
      <c r="O134" s="117"/>
      <c r="P134" s="116"/>
      <c r="Q134" s="119"/>
      <c r="S134" s="117"/>
      <c r="U134" s="118"/>
      <c r="V134" s="118"/>
      <c r="W134" s="117"/>
      <c r="Y134" s="118"/>
      <c r="Z134" s="118"/>
      <c r="AA134" s="117"/>
      <c r="AC134" s="118"/>
      <c r="AD134" s="118"/>
      <c r="AE134" s="117"/>
      <c r="AG134" s="118"/>
      <c r="AH134" s="118" t="s">
        <v>18</v>
      </c>
      <c r="AI134" s="115" t="s">
        <v>633</v>
      </c>
      <c r="AJ134" s="115" t="s">
        <v>616</v>
      </c>
      <c r="AK134" s="115" t="s">
        <v>688</v>
      </c>
    </row>
    <row r="135" spans="1:39" s="115" customFormat="1" ht="14.45" customHeight="1" x14ac:dyDescent="0.25">
      <c r="A135" s="145" t="s">
        <v>939</v>
      </c>
      <c r="B135" s="120" t="s">
        <v>425</v>
      </c>
      <c r="C135" s="114" t="s">
        <v>754</v>
      </c>
      <c r="D135" s="115" t="s">
        <v>822</v>
      </c>
      <c r="E135" s="60"/>
      <c r="G135" s="116"/>
      <c r="I135" s="117"/>
      <c r="L135" s="118">
        <f t="shared" si="4"/>
        <v>0</v>
      </c>
      <c r="M135" s="119">
        <f t="shared" ref="M135:M198" si="5">+K135-L135</f>
        <v>0</v>
      </c>
      <c r="N135" s="118"/>
      <c r="O135" s="117"/>
      <c r="P135" s="116"/>
      <c r="Q135" s="119"/>
      <c r="S135" s="117"/>
      <c r="U135" s="118"/>
      <c r="V135" s="118"/>
      <c r="W135" s="117"/>
      <c r="Y135" s="118"/>
      <c r="Z135" s="118"/>
      <c r="AA135" s="117"/>
      <c r="AC135" s="118"/>
      <c r="AD135" s="118"/>
      <c r="AE135" s="117"/>
      <c r="AG135" s="118"/>
      <c r="AH135" s="118" t="s">
        <v>18</v>
      </c>
      <c r="AI135" s="115" t="s">
        <v>170</v>
      </c>
      <c r="AJ135" s="115" t="s">
        <v>192</v>
      </c>
    </row>
    <row r="136" spans="1:39" s="115" customFormat="1" ht="14.45" customHeight="1" x14ac:dyDescent="0.25">
      <c r="A136" s="145" t="s">
        <v>939</v>
      </c>
      <c r="B136" s="120" t="s">
        <v>425</v>
      </c>
      <c r="C136" s="114" t="s">
        <v>755</v>
      </c>
      <c r="D136" s="115" t="s">
        <v>822</v>
      </c>
      <c r="E136" s="60"/>
      <c r="G136" s="116"/>
      <c r="I136" s="117"/>
      <c r="L136" s="118">
        <f t="shared" si="4"/>
        <v>0</v>
      </c>
      <c r="M136" s="119">
        <f t="shared" si="5"/>
        <v>0</v>
      </c>
      <c r="N136" s="118"/>
      <c r="O136" s="117"/>
      <c r="P136" s="116"/>
      <c r="Q136" s="119"/>
      <c r="S136" s="117"/>
      <c r="U136" s="118"/>
      <c r="V136" s="118"/>
      <c r="W136" s="117"/>
      <c r="Y136" s="118"/>
      <c r="Z136" s="118"/>
      <c r="AA136" s="117"/>
      <c r="AC136" s="118"/>
      <c r="AD136" s="118"/>
      <c r="AE136" s="117"/>
      <c r="AG136" s="118"/>
      <c r="AH136" s="118" t="s">
        <v>18</v>
      </c>
      <c r="AI136" s="115" t="s">
        <v>625</v>
      </c>
      <c r="AJ136" s="115" t="s">
        <v>756</v>
      </c>
    </row>
    <row r="137" spans="1:39" s="115" customFormat="1" ht="15" x14ac:dyDescent="0.25">
      <c r="A137" s="145" t="s">
        <v>939</v>
      </c>
      <c r="B137" s="120" t="s">
        <v>425</v>
      </c>
      <c r="C137" s="114" t="s">
        <v>757</v>
      </c>
      <c r="D137" s="115" t="s">
        <v>822</v>
      </c>
      <c r="E137" s="60"/>
      <c r="G137" s="116"/>
      <c r="I137" s="117"/>
      <c r="L137" s="118">
        <f t="shared" si="4"/>
        <v>0</v>
      </c>
      <c r="M137" s="119">
        <f t="shared" si="5"/>
        <v>0</v>
      </c>
      <c r="N137" s="118"/>
      <c r="O137" s="117"/>
      <c r="P137" s="116"/>
      <c r="Q137" s="119"/>
      <c r="S137" s="117"/>
      <c r="U137" s="118"/>
      <c r="V137" s="118"/>
      <c r="W137" s="117"/>
      <c r="Y137" s="118"/>
      <c r="Z137" s="118"/>
      <c r="AA137" s="117"/>
      <c r="AC137" s="118"/>
      <c r="AD137" s="118"/>
      <c r="AE137" s="117"/>
      <c r="AG137" s="118"/>
      <c r="AH137" s="118" t="s">
        <v>18</v>
      </c>
      <c r="AI137" s="115" t="s">
        <v>302</v>
      </c>
      <c r="AJ137" s="115" t="s">
        <v>758</v>
      </c>
    </row>
    <row r="138" spans="1:39" s="115" customFormat="1" ht="15" x14ac:dyDescent="0.25">
      <c r="A138" s="145" t="s">
        <v>939</v>
      </c>
      <c r="B138" s="120" t="s">
        <v>425</v>
      </c>
      <c r="C138" s="114" t="s">
        <v>759</v>
      </c>
      <c r="D138" s="115" t="s">
        <v>822</v>
      </c>
      <c r="E138" s="60"/>
      <c r="G138" s="116"/>
      <c r="I138" s="117"/>
      <c r="L138" s="118">
        <f t="shared" si="4"/>
        <v>0</v>
      </c>
      <c r="M138" s="119">
        <f t="shared" si="5"/>
        <v>0</v>
      </c>
      <c r="N138" s="118"/>
      <c r="O138" s="117"/>
      <c r="P138" s="116"/>
      <c r="Q138" s="119"/>
      <c r="S138" s="117"/>
      <c r="U138" s="118"/>
      <c r="V138" s="118"/>
      <c r="W138" s="117"/>
      <c r="Y138" s="118"/>
      <c r="Z138" s="118"/>
      <c r="AA138" s="117"/>
      <c r="AC138" s="118"/>
      <c r="AD138" s="118"/>
      <c r="AE138" s="117"/>
      <c r="AG138" s="118"/>
      <c r="AH138" s="118" t="s">
        <v>18</v>
      </c>
      <c r="AI138" s="115" t="s">
        <v>170</v>
      </c>
      <c r="AJ138" s="115" t="s">
        <v>183</v>
      </c>
      <c r="AK138" s="115" t="s">
        <v>22</v>
      </c>
    </row>
    <row r="139" spans="1:39" s="115" customFormat="1" ht="15" x14ac:dyDescent="0.25">
      <c r="A139" s="145" t="s">
        <v>939</v>
      </c>
      <c r="B139" s="120" t="s">
        <v>425</v>
      </c>
      <c r="C139" s="114" t="s">
        <v>760</v>
      </c>
      <c r="D139" s="115" t="s">
        <v>822</v>
      </c>
      <c r="E139" s="145"/>
      <c r="G139" s="116"/>
      <c r="I139" s="117"/>
      <c r="L139" s="118">
        <f t="shared" si="4"/>
        <v>0</v>
      </c>
      <c r="M139" s="119">
        <f t="shared" si="5"/>
        <v>0</v>
      </c>
      <c r="N139" s="118"/>
      <c r="O139" s="117"/>
      <c r="P139" s="116"/>
      <c r="Q139" s="119"/>
      <c r="S139" s="117"/>
      <c r="U139" s="118"/>
      <c r="V139" s="118"/>
      <c r="W139" s="117"/>
      <c r="Y139" s="118"/>
      <c r="Z139" s="118"/>
      <c r="AA139" s="117"/>
      <c r="AC139" s="118"/>
      <c r="AD139" s="118"/>
      <c r="AE139" s="117"/>
      <c r="AG139" s="118"/>
      <c r="AH139" s="118" t="s">
        <v>18</v>
      </c>
      <c r="AI139" s="115" t="s">
        <v>163</v>
      </c>
      <c r="AJ139" s="115" t="s">
        <v>27</v>
      </c>
      <c r="AK139" s="115" t="s">
        <v>170</v>
      </c>
    </row>
    <row r="140" spans="1:39" s="115" customFormat="1" ht="15" x14ac:dyDescent="0.25">
      <c r="A140" s="145" t="s">
        <v>939</v>
      </c>
      <c r="B140" s="120" t="s">
        <v>425</v>
      </c>
      <c r="C140" s="114" t="s">
        <v>761</v>
      </c>
      <c r="D140" s="115" t="s">
        <v>822</v>
      </c>
      <c r="E140" s="60"/>
      <c r="G140" s="116"/>
      <c r="I140" s="117"/>
      <c r="L140" s="118">
        <f t="shared" si="4"/>
        <v>0</v>
      </c>
      <c r="M140" s="119">
        <f t="shared" si="5"/>
        <v>0</v>
      </c>
      <c r="N140" s="118"/>
      <c r="O140" s="117"/>
      <c r="P140" s="116"/>
      <c r="Q140" s="119"/>
      <c r="S140" s="117"/>
      <c r="U140" s="118"/>
      <c r="V140" s="118"/>
      <c r="W140" s="117"/>
      <c r="Y140" s="118"/>
      <c r="Z140" s="118"/>
      <c r="AA140" s="117"/>
      <c r="AC140" s="118"/>
      <c r="AD140" s="118"/>
      <c r="AE140" s="117"/>
      <c r="AG140" s="118"/>
      <c r="AH140" s="118" t="s">
        <v>18</v>
      </c>
      <c r="AI140" s="115" t="s">
        <v>21</v>
      </c>
      <c r="AJ140" s="115" t="s">
        <v>20</v>
      </c>
      <c r="AK140" s="115" t="s">
        <v>762</v>
      </c>
    </row>
    <row r="141" spans="1:39" s="115" customFormat="1" ht="15" x14ac:dyDescent="0.25">
      <c r="A141" s="145" t="s">
        <v>939</v>
      </c>
      <c r="B141" s="120" t="s">
        <v>425</v>
      </c>
      <c r="C141" s="114" t="s">
        <v>763</v>
      </c>
      <c r="D141" s="115" t="s">
        <v>822</v>
      </c>
      <c r="E141" s="60"/>
      <c r="G141" s="116"/>
      <c r="I141" s="117"/>
      <c r="L141" s="118">
        <f t="shared" si="4"/>
        <v>0</v>
      </c>
      <c r="M141" s="119">
        <f t="shared" si="5"/>
        <v>0</v>
      </c>
      <c r="N141" s="118"/>
      <c r="O141" s="117"/>
      <c r="P141" s="116"/>
      <c r="Q141" s="119"/>
      <c r="S141" s="117"/>
      <c r="U141" s="118"/>
      <c r="V141" s="118"/>
      <c r="W141" s="117"/>
      <c r="Y141" s="118"/>
      <c r="Z141" s="118"/>
      <c r="AA141" s="117"/>
      <c r="AC141" s="118"/>
      <c r="AD141" s="118"/>
      <c r="AE141" s="117"/>
      <c r="AG141" s="118"/>
      <c r="AH141" s="118" t="s">
        <v>18</v>
      </c>
      <c r="AI141" s="115" t="s">
        <v>204</v>
      </c>
    </row>
    <row r="142" spans="1:39" s="115" customFormat="1" ht="15" x14ac:dyDescent="0.25">
      <c r="A142" s="145" t="s">
        <v>939</v>
      </c>
      <c r="B142" s="120" t="s">
        <v>425</v>
      </c>
      <c r="C142" s="114" t="s">
        <v>764</v>
      </c>
      <c r="D142" s="115" t="s">
        <v>822</v>
      </c>
      <c r="E142" s="60"/>
      <c r="G142" s="116"/>
      <c r="I142" s="117"/>
      <c r="L142" s="118">
        <f t="shared" si="4"/>
        <v>0</v>
      </c>
      <c r="M142" s="119">
        <f t="shared" si="5"/>
        <v>0</v>
      </c>
      <c r="N142" s="118"/>
      <c r="O142" s="117"/>
      <c r="P142" s="116"/>
      <c r="Q142" s="119"/>
      <c r="S142" s="117"/>
      <c r="U142" s="118"/>
      <c r="V142" s="118"/>
      <c r="W142" s="117"/>
      <c r="Y142" s="118"/>
      <c r="Z142" s="118"/>
      <c r="AA142" s="117"/>
      <c r="AC142" s="118"/>
      <c r="AD142" s="118"/>
      <c r="AE142" s="117"/>
      <c r="AG142" s="118"/>
      <c r="AH142" s="118" t="s">
        <v>18</v>
      </c>
      <c r="AI142" s="115" t="s">
        <v>163</v>
      </c>
      <c r="AJ142" s="115" t="s">
        <v>209</v>
      </c>
    </row>
    <row r="143" spans="1:39" s="115" customFormat="1" ht="15" x14ac:dyDescent="0.25">
      <c r="A143" s="145" t="s">
        <v>939</v>
      </c>
      <c r="B143" s="120" t="s">
        <v>425</v>
      </c>
      <c r="C143" s="114" t="s">
        <v>765</v>
      </c>
      <c r="D143" s="115" t="s">
        <v>822</v>
      </c>
      <c r="E143" s="60"/>
      <c r="G143" s="116"/>
      <c r="I143" s="117"/>
      <c r="L143" s="118">
        <f t="shared" si="4"/>
        <v>0</v>
      </c>
      <c r="M143" s="119">
        <f t="shared" si="5"/>
        <v>0</v>
      </c>
      <c r="N143" s="118"/>
      <c r="O143" s="117"/>
      <c r="P143" s="116"/>
      <c r="Q143" s="119"/>
      <c r="S143" s="117"/>
      <c r="U143" s="118"/>
      <c r="V143" s="118"/>
      <c r="W143" s="117"/>
      <c r="Y143" s="118"/>
      <c r="Z143" s="118"/>
      <c r="AA143" s="117"/>
      <c r="AC143" s="118"/>
      <c r="AD143" s="118"/>
      <c r="AE143" s="117"/>
      <c r="AG143" s="118"/>
      <c r="AH143" s="118" t="s">
        <v>18</v>
      </c>
      <c r="AI143" s="115" t="s">
        <v>441</v>
      </c>
      <c r="AJ143" s="115" t="s">
        <v>334</v>
      </c>
      <c r="AK143" s="115" t="s">
        <v>192</v>
      </c>
    </row>
    <row r="144" spans="1:39" s="115" customFormat="1" ht="15" x14ac:dyDescent="0.25">
      <c r="A144" s="145" t="s">
        <v>939</v>
      </c>
      <c r="B144" s="120" t="s">
        <v>425</v>
      </c>
      <c r="C144" s="114" t="s">
        <v>766</v>
      </c>
      <c r="D144" s="115" t="s">
        <v>822</v>
      </c>
      <c r="E144" s="60"/>
      <c r="G144" s="116"/>
      <c r="I144" s="117"/>
      <c r="L144" s="118">
        <f t="shared" si="4"/>
        <v>0</v>
      </c>
      <c r="M144" s="119">
        <f t="shared" si="5"/>
        <v>0</v>
      </c>
      <c r="N144" s="118"/>
      <c r="O144" s="117"/>
      <c r="P144" s="116"/>
      <c r="Q144" s="119"/>
      <c r="S144" s="117"/>
      <c r="U144" s="118"/>
      <c r="V144" s="118"/>
      <c r="W144" s="117"/>
      <c r="Y144" s="118"/>
      <c r="Z144" s="118"/>
      <c r="AA144" s="117"/>
      <c r="AC144" s="118"/>
      <c r="AD144" s="118"/>
      <c r="AE144" s="117"/>
      <c r="AG144" s="118"/>
      <c r="AH144" s="118" t="s">
        <v>18</v>
      </c>
      <c r="AI144" s="115" t="s">
        <v>722</v>
      </c>
      <c r="AJ144" s="115" t="s">
        <v>767</v>
      </c>
      <c r="AK144" s="115" t="s">
        <v>768</v>
      </c>
      <c r="AL144" s="115" t="s">
        <v>192</v>
      </c>
    </row>
    <row r="145" spans="1:39" s="115" customFormat="1" ht="15" x14ac:dyDescent="0.25">
      <c r="A145" s="145" t="s">
        <v>939</v>
      </c>
      <c r="B145" s="120" t="s">
        <v>425</v>
      </c>
      <c r="C145" s="114" t="s">
        <v>769</v>
      </c>
      <c r="D145" s="115" t="s">
        <v>822</v>
      </c>
      <c r="E145" s="60"/>
      <c r="G145" s="116"/>
      <c r="I145" s="117"/>
      <c r="L145" s="118">
        <f t="shared" si="4"/>
        <v>0</v>
      </c>
      <c r="M145" s="119">
        <f t="shared" si="5"/>
        <v>0</v>
      </c>
      <c r="N145" s="118"/>
      <c r="O145" s="117"/>
      <c r="P145" s="116"/>
      <c r="Q145" s="119"/>
      <c r="S145" s="117"/>
      <c r="U145" s="118"/>
      <c r="V145" s="118"/>
      <c r="W145" s="117"/>
      <c r="Y145" s="118"/>
      <c r="Z145" s="118"/>
      <c r="AA145" s="117"/>
      <c r="AC145" s="118"/>
      <c r="AD145" s="118"/>
      <c r="AE145" s="117"/>
      <c r="AG145" s="118"/>
      <c r="AH145" s="118" t="s">
        <v>18</v>
      </c>
      <c r="AI145" s="115" t="s">
        <v>204</v>
      </c>
      <c r="AJ145" s="115" t="s">
        <v>101</v>
      </c>
      <c r="AK145" s="115" t="s">
        <v>27</v>
      </c>
      <c r="AL145" s="115" t="s">
        <v>296</v>
      </c>
    </row>
    <row r="146" spans="1:39" s="115" customFormat="1" ht="14.45" customHeight="1" x14ac:dyDescent="0.25">
      <c r="A146" s="145" t="s">
        <v>939</v>
      </c>
      <c r="B146" s="120" t="s">
        <v>425</v>
      </c>
      <c r="C146" s="114" t="s">
        <v>770</v>
      </c>
      <c r="D146" s="115" t="s">
        <v>822</v>
      </c>
      <c r="E146" s="60"/>
      <c r="G146" s="116"/>
      <c r="I146" s="117"/>
      <c r="L146" s="118">
        <f t="shared" si="4"/>
        <v>0</v>
      </c>
      <c r="M146" s="119">
        <f t="shared" si="5"/>
        <v>0</v>
      </c>
      <c r="N146" s="118"/>
      <c r="O146" s="117"/>
      <c r="P146" s="116"/>
      <c r="Q146" s="119"/>
      <c r="S146" s="117"/>
      <c r="U146" s="118"/>
      <c r="V146" s="118"/>
      <c r="W146" s="117"/>
      <c r="Y146" s="118"/>
      <c r="Z146" s="118"/>
      <c r="AA146" s="117"/>
      <c r="AC146" s="118"/>
      <c r="AD146" s="118"/>
      <c r="AE146" s="117"/>
      <c r="AG146" s="118"/>
      <c r="AH146" s="118" t="s">
        <v>18</v>
      </c>
      <c r="AI146" s="115" t="s">
        <v>748</v>
      </c>
      <c r="AJ146" s="115" t="s">
        <v>61</v>
      </c>
      <c r="AK146" s="115" t="s">
        <v>208</v>
      </c>
    </row>
    <row r="147" spans="1:39" s="115" customFormat="1" ht="14.45" customHeight="1" x14ac:dyDescent="0.25">
      <c r="A147" s="145" t="s">
        <v>939</v>
      </c>
      <c r="B147" s="120" t="s">
        <v>425</v>
      </c>
      <c r="C147" s="114" t="s">
        <v>771</v>
      </c>
      <c r="D147" s="115" t="s">
        <v>822</v>
      </c>
      <c r="E147" s="60"/>
      <c r="G147" s="116"/>
      <c r="I147" s="117"/>
      <c r="L147" s="118">
        <f t="shared" si="4"/>
        <v>0</v>
      </c>
      <c r="M147" s="119">
        <f t="shared" si="5"/>
        <v>0</v>
      </c>
      <c r="N147" s="118"/>
      <c r="O147" s="117"/>
      <c r="P147" s="116"/>
      <c r="Q147" s="119"/>
      <c r="S147" s="117"/>
      <c r="U147" s="118"/>
      <c r="V147" s="118"/>
      <c r="W147" s="117"/>
      <c r="Y147" s="118"/>
      <c r="Z147" s="118"/>
      <c r="AA147" s="117"/>
      <c r="AC147" s="118"/>
      <c r="AD147" s="118"/>
      <c r="AE147" s="117"/>
      <c r="AG147" s="118"/>
      <c r="AH147" s="118" t="s">
        <v>18</v>
      </c>
      <c r="AI147" s="115" t="s">
        <v>666</v>
      </c>
      <c r="AJ147" s="115" t="s">
        <v>302</v>
      </c>
      <c r="AK147" s="115" t="s">
        <v>27</v>
      </c>
    </row>
    <row r="148" spans="1:39" s="115" customFormat="1" ht="14.45" customHeight="1" x14ac:dyDescent="0.25">
      <c r="A148" s="145" t="s">
        <v>939</v>
      </c>
      <c r="B148" s="120" t="s">
        <v>425</v>
      </c>
      <c r="C148" s="114" t="s">
        <v>772</v>
      </c>
      <c r="D148" s="115" t="s">
        <v>822</v>
      </c>
      <c r="E148" s="60"/>
      <c r="G148" s="116"/>
      <c r="I148" s="117"/>
      <c r="L148" s="118">
        <f t="shared" si="4"/>
        <v>0</v>
      </c>
      <c r="M148" s="119">
        <f t="shared" si="5"/>
        <v>0</v>
      </c>
      <c r="N148" s="118"/>
      <c r="O148" s="117"/>
      <c r="P148" s="116"/>
      <c r="Q148" s="119"/>
      <c r="S148" s="117"/>
      <c r="U148" s="118"/>
      <c r="V148" s="118"/>
      <c r="W148" s="117"/>
      <c r="Y148" s="118"/>
      <c r="Z148" s="118"/>
      <c r="AA148" s="117"/>
      <c r="AC148" s="118"/>
      <c r="AD148" s="118"/>
      <c r="AE148" s="117"/>
      <c r="AG148" s="118"/>
      <c r="AH148" s="118" t="s">
        <v>18</v>
      </c>
      <c r="AI148" s="115" t="s">
        <v>27</v>
      </c>
      <c r="AJ148" s="115" t="s">
        <v>22</v>
      </c>
      <c r="AK148" s="115" t="s">
        <v>302</v>
      </c>
      <c r="AL148" s="115" t="s">
        <v>192</v>
      </c>
      <c r="AM148" s="115" t="s">
        <v>131</v>
      </c>
    </row>
    <row r="149" spans="1:39" s="115" customFormat="1" ht="15" x14ac:dyDescent="0.25">
      <c r="A149" s="145" t="s">
        <v>939</v>
      </c>
      <c r="B149" s="120" t="s">
        <v>425</v>
      </c>
      <c r="C149" s="114" t="s">
        <v>773</v>
      </c>
      <c r="D149" s="115" t="s">
        <v>822</v>
      </c>
      <c r="E149" s="60"/>
      <c r="G149" s="116"/>
      <c r="I149" s="117"/>
      <c r="L149" s="118">
        <f t="shared" si="4"/>
        <v>0</v>
      </c>
      <c r="M149" s="119">
        <f t="shared" si="5"/>
        <v>0</v>
      </c>
      <c r="N149" s="118"/>
      <c r="O149" s="117"/>
      <c r="P149" s="116"/>
      <c r="Q149" s="119"/>
      <c r="S149" s="117"/>
      <c r="U149" s="118"/>
      <c r="V149" s="118"/>
      <c r="W149" s="117"/>
      <c r="Y149" s="118"/>
      <c r="Z149" s="118"/>
      <c r="AA149" s="117"/>
      <c r="AC149" s="118"/>
      <c r="AD149" s="118"/>
      <c r="AE149" s="117"/>
      <c r="AG149" s="118"/>
      <c r="AH149" s="118" t="s">
        <v>18</v>
      </c>
      <c r="AI149" s="115" t="s">
        <v>774</v>
      </c>
      <c r="AJ149" s="115" t="s">
        <v>209</v>
      </c>
    </row>
    <row r="150" spans="1:39" s="115" customFormat="1" ht="15" x14ac:dyDescent="0.25">
      <c r="A150" s="145" t="s">
        <v>939</v>
      </c>
      <c r="B150" s="120" t="s">
        <v>425</v>
      </c>
      <c r="C150" s="114" t="s">
        <v>775</v>
      </c>
      <c r="D150" s="115" t="s">
        <v>822</v>
      </c>
      <c r="E150" s="60"/>
      <c r="G150" s="116"/>
      <c r="I150" s="117"/>
      <c r="L150" s="118">
        <f t="shared" si="4"/>
        <v>0</v>
      </c>
      <c r="M150" s="119">
        <f t="shared" si="5"/>
        <v>0</v>
      </c>
      <c r="N150" s="118"/>
      <c r="O150" s="117"/>
      <c r="P150" s="116"/>
      <c r="Q150" s="119"/>
      <c r="S150" s="117"/>
      <c r="U150" s="118"/>
      <c r="V150" s="118"/>
      <c r="W150" s="117"/>
      <c r="Y150" s="118"/>
      <c r="Z150" s="118"/>
      <c r="AA150" s="117"/>
      <c r="AC150" s="118"/>
      <c r="AD150" s="118"/>
      <c r="AE150" s="117"/>
      <c r="AG150" s="118"/>
      <c r="AH150" s="118" t="s">
        <v>18</v>
      </c>
      <c r="AI150" s="115" t="s">
        <v>776</v>
      </c>
      <c r="AJ150" s="115" t="s">
        <v>683</v>
      </c>
    </row>
    <row r="151" spans="1:39" s="115" customFormat="1" ht="15" x14ac:dyDescent="0.25">
      <c r="A151" s="145" t="s">
        <v>939</v>
      </c>
      <c r="B151" s="120" t="s">
        <v>425</v>
      </c>
      <c r="C151" s="114" t="s">
        <v>777</v>
      </c>
      <c r="D151" s="115" t="s">
        <v>822</v>
      </c>
      <c r="E151" s="60"/>
      <c r="G151" s="116"/>
      <c r="I151" s="117"/>
      <c r="L151" s="118">
        <f t="shared" si="4"/>
        <v>0</v>
      </c>
      <c r="M151" s="119">
        <f t="shared" si="5"/>
        <v>0</v>
      </c>
      <c r="N151" s="118"/>
      <c r="O151" s="117"/>
      <c r="P151" s="116"/>
      <c r="Q151" s="119"/>
      <c r="S151" s="117"/>
      <c r="U151" s="118"/>
      <c r="V151" s="118"/>
      <c r="W151" s="117"/>
      <c r="Y151" s="118"/>
      <c r="Z151" s="118"/>
      <c r="AA151" s="117"/>
      <c r="AC151" s="118"/>
      <c r="AD151" s="118"/>
      <c r="AE151" s="117"/>
      <c r="AG151" s="118"/>
      <c r="AH151" s="118" t="s">
        <v>18</v>
      </c>
      <c r="AI151" s="115" t="s">
        <v>177</v>
      </c>
      <c r="AJ151" s="115" t="s">
        <v>175</v>
      </c>
    </row>
    <row r="152" spans="1:39" s="115" customFormat="1" ht="15" x14ac:dyDescent="0.25">
      <c r="A152" s="145" t="s">
        <v>939</v>
      </c>
      <c r="B152" s="120" t="s">
        <v>425</v>
      </c>
      <c r="C152" s="114" t="s">
        <v>778</v>
      </c>
      <c r="D152" s="115" t="s">
        <v>822</v>
      </c>
      <c r="E152" s="60"/>
      <c r="G152" s="116"/>
      <c r="I152" s="117"/>
      <c r="L152" s="118">
        <f t="shared" si="4"/>
        <v>0</v>
      </c>
      <c r="M152" s="119">
        <f t="shared" si="5"/>
        <v>0</v>
      </c>
      <c r="N152" s="118"/>
      <c r="O152" s="117"/>
      <c r="P152" s="116"/>
      <c r="Q152" s="119"/>
      <c r="S152" s="117"/>
      <c r="U152" s="118"/>
      <c r="V152" s="118"/>
      <c r="W152" s="117"/>
      <c r="Y152" s="118"/>
      <c r="Z152" s="118"/>
      <c r="AA152" s="117"/>
      <c r="AC152" s="118"/>
      <c r="AD152" s="118"/>
      <c r="AE152" s="117"/>
      <c r="AG152" s="118"/>
      <c r="AH152" s="118" t="s">
        <v>18</v>
      </c>
      <c r="AI152" s="115" t="s">
        <v>302</v>
      </c>
    </row>
    <row r="153" spans="1:39" s="115" customFormat="1" ht="15" x14ac:dyDescent="0.25">
      <c r="A153" s="145" t="s">
        <v>939</v>
      </c>
      <c r="B153" s="120" t="s">
        <v>425</v>
      </c>
      <c r="C153" s="114" t="s">
        <v>779</v>
      </c>
      <c r="D153" s="115" t="s">
        <v>822</v>
      </c>
      <c r="E153" s="60"/>
      <c r="G153" s="116"/>
      <c r="I153" s="117"/>
      <c r="L153" s="118">
        <f t="shared" si="4"/>
        <v>0</v>
      </c>
      <c r="M153" s="119">
        <f t="shared" si="5"/>
        <v>0</v>
      </c>
      <c r="N153" s="118"/>
      <c r="O153" s="117"/>
      <c r="P153" s="116"/>
      <c r="Q153" s="119"/>
      <c r="S153" s="117"/>
      <c r="U153" s="118"/>
      <c r="V153" s="118"/>
      <c r="W153" s="117"/>
      <c r="Y153" s="118"/>
      <c r="Z153" s="118"/>
      <c r="AA153" s="117"/>
      <c r="AC153" s="118"/>
      <c r="AD153" s="118"/>
      <c r="AE153" s="117"/>
      <c r="AG153" s="118"/>
      <c r="AH153" s="118" t="s">
        <v>18</v>
      </c>
      <c r="AI153" s="115" t="s">
        <v>27</v>
      </c>
      <c r="AJ153" s="115" t="s">
        <v>780</v>
      </c>
      <c r="AK153" s="115" t="s">
        <v>727</v>
      </c>
      <c r="AL153" s="115" t="s">
        <v>334</v>
      </c>
    </row>
    <row r="154" spans="1:39" s="115" customFormat="1" ht="15" x14ac:dyDescent="0.25">
      <c r="A154" s="145" t="s">
        <v>939</v>
      </c>
      <c r="B154" s="120" t="s">
        <v>425</v>
      </c>
      <c r="C154" s="114" t="s">
        <v>781</v>
      </c>
      <c r="D154" s="115" t="s">
        <v>822</v>
      </c>
      <c r="E154" s="144"/>
      <c r="G154" s="116"/>
      <c r="I154" s="117"/>
      <c r="L154" s="118">
        <f t="shared" si="4"/>
        <v>0</v>
      </c>
      <c r="M154" s="119">
        <f t="shared" si="5"/>
        <v>0</v>
      </c>
      <c r="N154" s="118"/>
      <c r="O154" s="117"/>
      <c r="P154" s="116"/>
      <c r="Q154" s="119"/>
      <c r="S154" s="117"/>
      <c r="U154" s="118"/>
      <c r="V154" s="118"/>
      <c r="W154" s="117"/>
      <c r="Y154" s="118"/>
      <c r="Z154" s="118"/>
      <c r="AA154" s="117"/>
      <c r="AC154" s="118"/>
      <c r="AD154" s="118"/>
      <c r="AE154" s="117"/>
      <c r="AG154" s="118"/>
      <c r="AH154" s="118" t="s">
        <v>18</v>
      </c>
      <c r="AI154" s="115" t="s">
        <v>61</v>
      </c>
      <c r="AJ154" s="115" t="s">
        <v>27</v>
      </c>
    </row>
    <row r="155" spans="1:39" s="115" customFormat="1" ht="15" x14ac:dyDescent="0.25">
      <c r="A155" s="145" t="s">
        <v>939</v>
      </c>
      <c r="B155" s="120" t="s">
        <v>425</v>
      </c>
      <c r="C155" s="114" t="s">
        <v>782</v>
      </c>
      <c r="D155" s="115" t="s">
        <v>822</v>
      </c>
      <c r="E155" s="60"/>
      <c r="G155" s="116"/>
      <c r="I155" s="117"/>
      <c r="L155" s="118">
        <f t="shared" si="4"/>
        <v>0</v>
      </c>
      <c r="M155" s="119">
        <f t="shared" si="5"/>
        <v>0</v>
      </c>
      <c r="N155" s="118"/>
      <c r="O155" s="117"/>
      <c r="P155" s="116"/>
      <c r="Q155" s="119"/>
      <c r="S155" s="117"/>
      <c r="U155" s="118"/>
      <c r="V155" s="118"/>
      <c r="W155" s="117"/>
      <c r="Y155" s="118"/>
      <c r="Z155" s="118"/>
      <c r="AA155" s="117"/>
      <c r="AC155" s="118"/>
      <c r="AD155" s="118"/>
      <c r="AE155" s="117"/>
      <c r="AG155" s="118"/>
      <c r="AH155" s="118" t="s">
        <v>18</v>
      </c>
      <c r="AI155" s="115" t="s">
        <v>719</v>
      </c>
    </row>
    <row r="156" spans="1:39" s="115" customFormat="1" ht="14.45" customHeight="1" x14ac:dyDescent="0.25">
      <c r="A156" s="145" t="s">
        <v>939</v>
      </c>
      <c r="B156" s="120" t="s">
        <v>425</v>
      </c>
      <c r="C156" s="114" t="s">
        <v>783</v>
      </c>
      <c r="D156" s="115" t="s">
        <v>822</v>
      </c>
      <c r="E156" s="60"/>
      <c r="G156" s="116"/>
      <c r="I156" s="117"/>
      <c r="L156" s="118">
        <f t="shared" si="4"/>
        <v>0</v>
      </c>
      <c r="M156" s="119">
        <f t="shared" si="5"/>
        <v>0</v>
      </c>
      <c r="N156" s="118"/>
      <c r="O156" s="117"/>
      <c r="P156" s="116"/>
      <c r="Q156" s="119"/>
      <c r="S156" s="117"/>
      <c r="U156" s="118"/>
      <c r="V156" s="118"/>
      <c r="W156" s="117"/>
      <c r="Y156" s="118"/>
      <c r="Z156" s="118"/>
      <c r="AA156" s="117"/>
      <c r="AC156" s="118"/>
      <c r="AD156" s="118"/>
      <c r="AE156" s="117"/>
      <c r="AG156" s="118"/>
      <c r="AH156" s="118" t="s">
        <v>18</v>
      </c>
      <c r="AI156" s="115" t="s">
        <v>27</v>
      </c>
      <c r="AJ156" s="115" t="s">
        <v>784</v>
      </c>
      <c r="AK156" s="115" t="s">
        <v>368</v>
      </c>
      <c r="AL156" s="115" t="s">
        <v>101</v>
      </c>
    </row>
    <row r="157" spans="1:39" s="115" customFormat="1" ht="15" x14ac:dyDescent="0.25">
      <c r="A157" s="145" t="s">
        <v>939</v>
      </c>
      <c r="B157" s="120" t="s">
        <v>425</v>
      </c>
      <c r="C157" s="114" t="s">
        <v>785</v>
      </c>
      <c r="D157" s="115" t="s">
        <v>822</v>
      </c>
      <c r="E157" s="60"/>
      <c r="G157" s="116"/>
      <c r="I157" s="117"/>
      <c r="L157" s="118">
        <f t="shared" si="4"/>
        <v>0</v>
      </c>
      <c r="M157" s="119">
        <f t="shared" si="5"/>
        <v>0</v>
      </c>
      <c r="N157" s="118"/>
      <c r="O157" s="117"/>
      <c r="P157" s="116"/>
      <c r="Q157" s="119"/>
      <c r="S157" s="117"/>
      <c r="U157" s="118"/>
      <c r="V157" s="118"/>
      <c r="W157" s="117"/>
      <c r="Y157" s="118"/>
      <c r="Z157" s="118"/>
      <c r="AA157" s="117"/>
      <c r="AC157" s="118"/>
      <c r="AD157" s="118"/>
      <c r="AE157" s="117"/>
      <c r="AG157" s="118"/>
      <c r="AH157" s="118" t="s">
        <v>18</v>
      </c>
      <c r="AI157" s="115" t="s">
        <v>27</v>
      </c>
      <c r="AJ157" s="115" t="s">
        <v>28</v>
      </c>
      <c r="AK157" s="115" t="s">
        <v>720</v>
      </c>
    </row>
    <row r="158" spans="1:39" s="115" customFormat="1" ht="14.45" customHeight="1" x14ac:dyDescent="0.25">
      <c r="A158" s="145" t="s">
        <v>939</v>
      </c>
      <c r="B158" s="120" t="s">
        <v>425</v>
      </c>
      <c r="C158" s="114" t="s">
        <v>786</v>
      </c>
      <c r="D158" s="115" t="s">
        <v>822</v>
      </c>
      <c r="E158" s="60"/>
      <c r="G158" s="116"/>
      <c r="I158" s="117"/>
      <c r="L158" s="118">
        <f t="shared" si="4"/>
        <v>0</v>
      </c>
      <c r="M158" s="119">
        <f t="shared" si="5"/>
        <v>0</v>
      </c>
      <c r="N158" s="118"/>
      <c r="O158" s="117"/>
      <c r="P158" s="116"/>
      <c r="Q158" s="119"/>
      <c r="S158" s="117"/>
      <c r="U158" s="118"/>
      <c r="V158" s="118"/>
      <c r="W158" s="117"/>
      <c r="Y158" s="118"/>
      <c r="Z158" s="118"/>
      <c r="AA158" s="117"/>
      <c r="AC158" s="118"/>
      <c r="AD158" s="118"/>
      <c r="AE158" s="117"/>
      <c r="AG158" s="118"/>
      <c r="AH158" s="118" t="s">
        <v>18</v>
      </c>
      <c r="AI158" s="115" t="s">
        <v>633</v>
      </c>
      <c r="AJ158" s="115" t="s">
        <v>101</v>
      </c>
      <c r="AK158" s="115" t="s">
        <v>657</v>
      </c>
    </row>
    <row r="159" spans="1:39" s="115" customFormat="1" ht="15" x14ac:dyDescent="0.25">
      <c r="A159" s="145" t="s">
        <v>939</v>
      </c>
      <c r="B159" s="120" t="s">
        <v>425</v>
      </c>
      <c r="C159" s="114" t="s">
        <v>787</v>
      </c>
      <c r="D159" s="115" t="s">
        <v>822</v>
      </c>
      <c r="E159" s="60"/>
      <c r="G159" s="116"/>
      <c r="I159" s="117"/>
      <c r="L159" s="118">
        <f t="shared" si="4"/>
        <v>0</v>
      </c>
      <c r="M159" s="119">
        <f t="shared" si="5"/>
        <v>0</v>
      </c>
      <c r="N159" s="118"/>
      <c r="O159" s="117"/>
      <c r="P159" s="116"/>
      <c r="Q159" s="119"/>
      <c r="S159" s="117"/>
      <c r="U159" s="118"/>
      <c r="V159" s="118"/>
      <c r="W159" s="117"/>
      <c r="Y159" s="118"/>
      <c r="Z159" s="118"/>
      <c r="AA159" s="117"/>
      <c r="AC159" s="118"/>
      <c r="AD159" s="118"/>
      <c r="AE159" s="117"/>
      <c r="AG159" s="118"/>
      <c r="AH159" s="118" t="s">
        <v>18</v>
      </c>
      <c r="AI159" s="115" t="s">
        <v>163</v>
      </c>
      <c r="AJ159" s="115" t="s">
        <v>700</v>
      </c>
      <c r="AK159" s="115" t="s">
        <v>374</v>
      </c>
      <c r="AL159" s="115" t="s">
        <v>101</v>
      </c>
    </row>
    <row r="160" spans="1:39" s="115" customFormat="1" ht="15" x14ac:dyDescent="0.25">
      <c r="A160" s="145" t="s">
        <v>939</v>
      </c>
      <c r="B160" s="120" t="s">
        <v>425</v>
      </c>
      <c r="C160" s="114" t="s">
        <v>788</v>
      </c>
      <c r="D160" s="115" t="s">
        <v>822</v>
      </c>
      <c r="E160" s="60"/>
      <c r="G160" s="116"/>
      <c r="I160" s="117"/>
      <c r="L160" s="118">
        <f t="shared" si="4"/>
        <v>0</v>
      </c>
      <c r="M160" s="119">
        <f t="shared" si="5"/>
        <v>0</v>
      </c>
      <c r="N160" s="118"/>
      <c r="O160" s="117"/>
      <c r="P160" s="116"/>
      <c r="Q160" s="119"/>
      <c r="S160" s="117"/>
      <c r="U160" s="118"/>
      <c r="V160" s="118"/>
      <c r="W160" s="117"/>
      <c r="Y160" s="118"/>
      <c r="Z160" s="118"/>
      <c r="AA160" s="117"/>
      <c r="AC160" s="118"/>
      <c r="AD160" s="118"/>
      <c r="AE160" s="117"/>
      <c r="AG160" s="118"/>
      <c r="AH160" s="118" t="s">
        <v>18</v>
      </c>
      <c r="AI160" s="115" t="s">
        <v>163</v>
      </c>
      <c r="AJ160" s="115" t="s">
        <v>209</v>
      </c>
      <c r="AK160" s="115" t="s">
        <v>101</v>
      </c>
      <c r="AL160" s="115" t="s">
        <v>789</v>
      </c>
    </row>
    <row r="161" spans="1:40" s="115" customFormat="1" ht="15" x14ac:dyDescent="0.25">
      <c r="A161" s="145" t="s">
        <v>939</v>
      </c>
      <c r="B161" s="120" t="s">
        <v>425</v>
      </c>
      <c r="C161" s="114" t="s">
        <v>790</v>
      </c>
      <c r="D161" s="115" t="s">
        <v>822</v>
      </c>
      <c r="E161" s="60"/>
      <c r="G161" s="116"/>
      <c r="I161" s="117"/>
      <c r="L161" s="118">
        <f t="shared" si="4"/>
        <v>0</v>
      </c>
      <c r="M161" s="119">
        <f t="shared" si="5"/>
        <v>0</v>
      </c>
      <c r="N161" s="118"/>
      <c r="O161" s="117"/>
      <c r="P161" s="116"/>
      <c r="Q161" s="119"/>
      <c r="S161" s="117"/>
      <c r="U161" s="118"/>
      <c r="V161" s="118"/>
      <c r="W161" s="117"/>
      <c r="Y161" s="118"/>
      <c r="Z161" s="118"/>
      <c r="AA161" s="117"/>
      <c r="AC161" s="118"/>
      <c r="AD161" s="118"/>
      <c r="AE161" s="117"/>
      <c r="AG161" s="118"/>
      <c r="AH161" s="118" t="s">
        <v>18</v>
      </c>
      <c r="AI161" s="115" t="s">
        <v>302</v>
      </c>
    </row>
    <row r="162" spans="1:40" s="115" customFormat="1" ht="15" x14ac:dyDescent="0.25">
      <c r="A162" s="145" t="s">
        <v>939</v>
      </c>
      <c r="B162" s="120" t="s">
        <v>425</v>
      </c>
      <c r="C162" s="114" t="s">
        <v>791</v>
      </c>
      <c r="D162" s="115" t="s">
        <v>822</v>
      </c>
      <c r="E162" s="60"/>
      <c r="G162" s="116"/>
      <c r="I162" s="117"/>
      <c r="L162" s="118">
        <f t="shared" si="4"/>
        <v>0</v>
      </c>
      <c r="M162" s="119">
        <f t="shared" si="5"/>
        <v>0</v>
      </c>
      <c r="N162" s="118"/>
      <c r="O162" s="117"/>
      <c r="P162" s="116"/>
      <c r="Q162" s="119"/>
      <c r="S162" s="117"/>
      <c r="U162" s="118"/>
      <c r="V162" s="118"/>
      <c r="W162" s="117"/>
      <c r="Y162" s="118"/>
      <c r="Z162" s="118"/>
      <c r="AA162" s="117"/>
      <c r="AC162" s="118"/>
      <c r="AD162" s="118"/>
      <c r="AE162" s="117"/>
      <c r="AG162" s="118"/>
      <c r="AH162" s="118" t="s">
        <v>18</v>
      </c>
      <c r="AI162" s="115" t="s">
        <v>302</v>
      </c>
      <c r="AJ162" s="115" t="s">
        <v>192</v>
      </c>
    </row>
    <row r="163" spans="1:40" s="115" customFormat="1" ht="15" x14ac:dyDescent="0.25">
      <c r="A163" s="145" t="s">
        <v>939</v>
      </c>
      <c r="B163" s="120" t="s">
        <v>425</v>
      </c>
      <c r="C163" s="114" t="s">
        <v>792</v>
      </c>
      <c r="D163" s="115" t="s">
        <v>822</v>
      </c>
      <c r="E163" s="60"/>
      <c r="G163" s="116"/>
      <c r="I163" s="117"/>
      <c r="L163" s="118">
        <f t="shared" si="4"/>
        <v>0</v>
      </c>
      <c r="M163" s="119">
        <f t="shared" si="5"/>
        <v>0</v>
      </c>
      <c r="N163" s="118"/>
      <c r="O163" s="117"/>
      <c r="P163" s="116"/>
      <c r="Q163" s="119"/>
      <c r="S163" s="117"/>
      <c r="U163" s="118"/>
      <c r="V163" s="118"/>
      <c r="W163" s="117"/>
      <c r="Y163" s="118"/>
      <c r="Z163" s="118"/>
      <c r="AA163" s="117"/>
      <c r="AC163" s="118"/>
      <c r="AD163" s="118"/>
      <c r="AE163" s="117"/>
      <c r="AG163" s="118"/>
      <c r="AH163" s="118" t="s">
        <v>18</v>
      </c>
      <c r="AI163" s="115" t="s">
        <v>430</v>
      </c>
      <c r="AJ163" s="115" t="s">
        <v>27</v>
      </c>
      <c r="AK163" s="115" t="s">
        <v>202</v>
      </c>
      <c r="AL163" s="115" t="s">
        <v>131</v>
      </c>
    </row>
    <row r="164" spans="1:40" s="115" customFormat="1" ht="15" x14ac:dyDescent="0.25">
      <c r="A164" s="145" t="s">
        <v>939</v>
      </c>
      <c r="B164" s="120" t="s">
        <v>425</v>
      </c>
      <c r="C164" s="114" t="s">
        <v>793</v>
      </c>
      <c r="D164" s="115" t="s">
        <v>822</v>
      </c>
      <c r="E164" s="60"/>
      <c r="G164" s="116"/>
      <c r="I164" s="117"/>
      <c r="L164" s="118">
        <f t="shared" si="4"/>
        <v>0</v>
      </c>
      <c r="M164" s="119">
        <f t="shared" si="5"/>
        <v>0</v>
      </c>
      <c r="N164" s="118"/>
      <c r="O164" s="117"/>
      <c r="P164" s="116"/>
      <c r="Q164" s="119"/>
      <c r="S164" s="117"/>
      <c r="U164" s="118"/>
      <c r="V164" s="118"/>
      <c r="W164" s="117"/>
      <c r="Y164" s="118"/>
      <c r="Z164" s="118"/>
      <c r="AA164" s="117"/>
      <c r="AC164" s="118"/>
      <c r="AD164" s="118"/>
      <c r="AE164" s="117"/>
      <c r="AG164" s="118"/>
      <c r="AH164" s="118" t="s">
        <v>18</v>
      </c>
      <c r="AI164" s="115" t="s">
        <v>204</v>
      </c>
      <c r="AJ164" s="115" t="s">
        <v>101</v>
      </c>
      <c r="AK164" s="115" t="s">
        <v>27</v>
      </c>
      <c r="AL164" s="115" t="s">
        <v>657</v>
      </c>
    </row>
    <row r="165" spans="1:40" s="115" customFormat="1" ht="15" x14ac:dyDescent="0.25">
      <c r="A165" s="145" t="s">
        <v>939</v>
      </c>
      <c r="B165" s="120" t="s">
        <v>425</v>
      </c>
      <c r="C165" s="114" t="s">
        <v>794</v>
      </c>
      <c r="D165" s="115" t="s">
        <v>822</v>
      </c>
      <c r="E165" s="60"/>
      <c r="G165" s="116"/>
      <c r="I165" s="117"/>
      <c r="L165" s="118">
        <f t="shared" si="4"/>
        <v>0</v>
      </c>
      <c r="M165" s="119">
        <f t="shared" si="5"/>
        <v>0</v>
      </c>
      <c r="N165" s="118"/>
      <c r="O165" s="117"/>
      <c r="P165" s="116"/>
      <c r="Q165" s="119"/>
      <c r="S165" s="117"/>
      <c r="U165" s="118"/>
      <c r="V165" s="118"/>
      <c r="W165" s="117"/>
      <c r="Y165" s="118"/>
      <c r="Z165" s="118"/>
      <c r="AA165" s="117"/>
      <c r="AC165" s="118"/>
      <c r="AD165" s="118"/>
      <c r="AE165" s="117"/>
      <c r="AG165" s="118"/>
      <c r="AH165" s="118" t="s">
        <v>18</v>
      </c>
      <c r="AI165" s="115" t="s">
        <v>430</v>
      </c>
      <c r="AJ165" s="115" t="s">
        <v>22</v>
      </c>
      <c r="AK165" s="115" t="s">
        <v>795</v>
      </c>
      <c r="AL165" s="115" t="s">
        <v>334</v>
      </c>
      <c r="AM165" s="115" t="s">
        <v>796</v>
      </c>
    </row>
    <row r="166" spans="1:40" s="115" customFormat="1" ht="15" x14ac:dyDescent="0.25">
      <c r="A166" s="145" t="s">
        <v>939</v>
      </c>
      <c r="B166" s="120" t="s">
        <v>425</v>
      </c>
      <c r="C166" s="114" t="s">
        <v>797</v>
      </c>
      <c r="D166" s="115" t="s">
        <v>822</v>
      </c>
      <c r="E166" s="60"/>
      <c r="G166" s="116"/>
      <c r="I166" s="117"/>
      <c r="L166" s="118">
        <f t="shared" si="4"/>
        <v>0</v>
      </c>
      <c r="M166" s="119">
        <f t="shared" si="5"/>
        <v>0</v>
      </c>
      <c r="N166" s="118"/>
      <c r="O166" s="117"/>
      <c r="P166" s="116"/>
      <c r="Q166" s="119"/>
      <c r="S166" s="117"/>
      <c r="U166" s="118"/>
      <c r="V166" s="118"/>
      <c r="W166" s="117"/>
      <c r="Y166" s="118"/>
      <c r="Z166" s="118"/>
      <c r="AA166" s="117"/>
      <c r="AC166" s="118"/>
      <c r="AD166" s="118"/>
      <c r="AE166" s="117"/>
      <c r="AG166" s="118"/>
      <c r="AH166" s="118" t="s">
        <v>18</v>
      </c>
      <c r="AI166" s="115" t="s">
        <v>163</v>
      </c>
      <c r="AJ166" s="115" t="s">
        <v>798</v>
      </c>
      <c r="AK166" s="115" t="s">
        <v>799</v>
      </c>
      <c r="AL166" s="115" t="s">
        <v>800</v>
      </c>
      <c r="AM166" s="115" t="s">
        <v>211</v>
      </c>
      <c r="AN166" s="115" t="s">
        <v>334</v>
      </c>
    </row>
    <row r="167" spans="1:40" s="115" customFormat="1" ht="15" x14ac:dyDescent="0.25">
      <c r="A167" s="145" t="s">
        <v>939</v>
      </c>
      <c r="B167" s="120" t="s">
        <v>425</v>
      </c>
      <c r="C167" s="114" t="s">
        <v>801</v>
      </c>
      <c r="D167" s="115" t="s">
        <v>822</v>
      </c>
      <c r="E167" s="60"/>
      <c r="G167" s="116"/>
      <c r="I167" s="117"/>
      <c r="L167" s="118">
        <f t="shared" si="4"/>
        <v>0</v>
      </c>
      <c r="M167" s="119">
        <f t="shared" si="5"/>
        <v>0</v>
      </c>
      <c r="N167" s="118"/>
      <c r="O167" s="117"/>
      <c r="P167" s="116"/>
      <c r="Q167" s="119"/>
      <c r="S167" s="117"/>
      <c r="U167" s="118"/>
      <c r="V167" s="118"/>
      <c r="W167" s="117"/>
      <c r="Y167" s="118"/>
      <c r="Z167" s="118"/>
      <c r="AA167" s="117"/>
      <c r="AC167" s="118"/>
      <c r="AD167" s="118"/>
      <c r="AE167" s="117"/>
      <c r="AG167" s="118"/>
      <c r="AH167" s="118" t="s">
        <v>18</v>
      </c>
      <c r="AI167" s="115" t="s">
        <v>802</v>
      </c>
    </row>
    <row r="168" spans="1:40" s="115" customFormat="1" ht="15" x14ac:dyDescent="0.25">
      <c r="A168" s="145" t="s">
        <v>939</v>
      </c>
      <c r="B168" s="120" t="s">
        <v>425</v>
      </c>
      <c r="C168" s="114" t="s">
        <v>803</v>
      </c>
      <c r="D168" s="115" t="s">
        <v>822</v>
      </c>
      <c r="E168" s="60"/>
      <c r="G168" s="116"/>
      <c r="I168" s="117"/>
      <c r="L168" s="118">
        <f t="shared" si="4"/>
        <v>0</v>
      </c>
      <c r="M168" s="119">
        <f t="shared" si="5"/>
        <v>0</v>
      </c>
      <c r="N168" s="118"/>
      <c r="O168" s="117"/>
      <c r="P168" s="116"/>
      <c r="Q168" s="119"/>
      <c r="S168" s="117"/>
      <c r="U168" s="118"/>
      <c r="V168" s="118"/>
      <c r="W168" s="117"/>
      <c r="Y168" s="118"/>
      <c r="Z168" s="118"/>
      <c r="AA168" s="117"/>
      <c r="AC168" s="118"/>
      <c r="AD168" s="118"/>
      <c r="AE168" s="117"/>
      <c r="AG168" s="118"/>
      <c r="AH168" s="118" t="s">
        <v>18</v>
      </c>
      <c r="AI168" s="115" t="s">
        <v>61</v>
      </c>
      <c r="AJ168" s="115" t="s">
        <v>131</v>
      </c>
      <c r="AK168" s="122" t="s">
        <v>211</v>
      </c>
    </row>
    <row r="169" spans="1:40" s="115" customFormat="1" ht="15" x14ac:dyDescent="0.25">
      <c r="A169" s="145" t="s">
        <v>939</v>
      </c>
      <c r="B169" s="120" t="s">
        <v>425</v>
      </c>
      <c r="C169" s="114" t="s">
        <v>804</v>
      </c>
      <c r="D169" s="115" t="s">
        <v>822</v>
      </c>
      <c r="E169" s="60"/>
      <c r="G169" s="116"/>
      <c r="I169" s="117"/>
      <c r="L169" s="118">
        <f t="shared" si="4"/>
        <v>0</v>
      </c>
      <c r="M169" s="119">
        <f t="shared" si="5"/>
        <v>0</v>
      </c>
      <c r="N169" s="118"/>
      <c r="O169" s="117"/>
      <c r="P169" s="116"/>
      <c r="Q169" s="119"/>
      <c r="S169" s="117"/>
      <c r="U169" s="118"/>
      <c r="V169" s="118"/>
      <c r="W169" s="117"/>
      <c r="Y169" s="118"/>
      <c r="Z169" s="118"/>
      <c r="AA169" s="117"/>
      <c r="AC169" s="118"/>
      <c r="AD169" s="118"/>
      <c r="AE169" s="117"/>
      <c r="AG169" s="118"/>
      <c r="AH169" s="118" t="s">
        <v>18</v>
      </c>
      <c r="AI169" s="115" t="s">
        <v>27</v>
      </c>
      <c r="AJ169" s="115" t="s">
        <v>302</v>
      </c>
      <c r="AK169" s="115" t="s">
        <v>192</v>
      </c>
      <c r="AL169" s="115" t="s">
        <v>211</v>
      </c>
    </row>
    <row r="170" spans="1:40" s="115" customFormat="1" ht="15" x14ac:dyDescent="0.25">
      <c r="A170" s="145" t="s">
        <v>939</v>
      </c>
      <c r="B170" s="120" t="s">
        <v>425</v>
      </c>
      <c r="C170" s="114" t="s">
        <v>805</v>
      </c>
      <c r="D170" s="115" t="s">
        <v>822</v>
      </c>
      <c r="E170" s="60"/>
      <c r="G170" s="116"/>
      <c r="I170" s="117"/>
      <c r="L170" s="118">
        <f t="shared" si="4"/>
        <v>0</v>
      </c>
      <c r="M170" s="119">
        <f t="shared" si="5"/>
        <v>0</v>
      </c>
      <c r="N170" s="118"/>
      <c r="O170" s="117"/>
      <c r="P170" s="116"/>
      <c r="Q170" s="119"/>
      <c r="S170" s="117"/>
      <c r="U170" s="118"/>
      <c r="V170" s="118"/>
      <c r="W170" s="117"/>
      <c r="Y170" s="118"/>
      <c r="Z170" s="118"/>
      <c r="AA170" s="117"/>
      <c r="AC170" s="118"/>
      <c r="AD170" s="118"/>
      <c r="AE170" s="117"/>
      <c r="AG170" s="118"/>
      <c r="AH170" s="118" t="s">
        <v>18</v>
      </c>
      <c r="AI170" s="115" t="s">
        <v>27</v>
      </c>
      <c r="AJ170" s="115" t="s">
        <v>806</v>
      </c>
      <c r="AK170" s="115" t="s">
        <v>307</v>
      </c>
      <c r="AL170" s="115" t="s">
        <v>202</v>
      </c>
    </row>
    <row r="171" spans="1:40" s="115" customFormat="1" ht="15" x14ac:dyDescent="0.25">
      <c r="A171" s="145" t="s">
        <v>939</v>
      </c>
      <c r="B171" s="120" t="s">
        <v>425</v>
      </c>
      <c r="C171" s="114" t="s">
        <v>807</v>
      </c>
      <c r="D171" s="115" t="s">
        <v>822</v>
      </c>
      <c r="E171" s="60"/>
      <c r="G171" s="116"/>
      <c r="I171" s="117"/>
      <c r="L171" s="118">
        <f t="shared" si="4"/>
        <v>0</v>
      </c>
      <c r="M171" s="119">
        <f t="shared" si="5"/>
        <v>0</v>
      </c>
      <c r="N171" s="118"/>
      <c r="O171" s="117"/>
      <c r="P171" s="116"/>
      <c r="Q171" s="119"/>
      <c r="S171" s="117"/>
      <c r="U171" s="118"/>
      <c r="V171" s="118"/>
      <c r="W171" s="117"/>
      <c r="Y171" s="118"/>
      <c r="Z171" s="118"/>
      <c r="AA171" s="117"/>
      <c r="AC171" s="118"/>
      <c r="AD171" s="118"/>
      <c r="AE171" s="117"/>
      <c r="AG171" s="118"/>
      <c r="AH171" s="118" t="s">
        <v>18</v>
      </c>
      <c r="AI171" s="115" t="s">
        <v>27</v>
      </c>
      <c r="AJ171" s="115" t="s">
        <v>339</v>
      </c>
    </row>
    <row r="172" spans="1:40" s="115" customFormat="1" ht="15" x14ac:dyDescent="0.25">
      <c r="A172" s="145" t="s">
        <v>939</v>
      </c>
      <c r="B172" s="120" t="s">
        <v>425</v>
      </c>
      <c r="C172" s="114" t="s">
        <v>808</v>
      </c>
      <c r="D172" s="115" t="s">
        <v>822</v>
      </c>
      <c r="E172" s="60"/>
      <c r="G172" s="116"/>
      <c r="I172" s="117"/>
      <c r="L172" s="118">
        <f t="shared" si="4"/>
        <v>0</v>
      </c>
      <c r="M172" s="119">
        <f t="shared" si="5"/>
        <v>0</v>
      </c>
      <c r="N172" s="118"/>
      <c r="O172" s="117"/>
      <c r="P172" s="116"/>
      <c r="Q172" s="119"/>
      <c r="S172" s="117"/>
      <c r="U172" s="118"/>
      <c r="V172" s="118"/>
      <c r="W172" s="117"/>
      <c r="Y172" s="118"/>
      <c r="Z172" s="118"/>
      <c r="AA172" s="117"/>
      <c r="AC172" s="118"/>
      <c r="AD172" s="118"/>
      <c r="AE172" s="117"/>
      <c r="AG172" s="118"/>
      <c r="AH172" s="118" t="s">
        <v>18</v>
      </c>
      <c r="AI172" s="115" t="s">
        <v>633</v>
      </c>
      <c r="AJ172" s="115" t="s">
        <v>101</v>
      </c>
      <c r="AK172" s="115" t="s">
        <v>752</v>
      </c>
      <c r="AL172" s="115" t="s">
        <v>809</v>
      </c>
    </row>
    <row r="173" spans="1:40" s="115" customFormat="1" ht="15" x14ac:dyDescent="0.25">
      <c r="A173" s="145" t="s">
        <v>939</v>
      </c>
      <c r="B173" s="120" t="s">
        <v>425</v>
      </c>
      <c r="C173" s="114" t="s">
        <v>810</v>
      </c>
      <c r="D173" s="115" t="s">
        <v>822</v>
      </c>
      <c r="E173" s="60"/>
      <c r="G173" s="116"/>
      <c r="I173" s="117"/>
      <c r="L173" s="118">
        <f t="shared" si="4"/>
        <v>0</v>
      </c>
      <c r="M173" s="119">
        <f t="shared" si="5"/>
        <v>0</v>
      </c>
      <c r="N173" s="118"/>
      <c r="O173" s="117"/>
      <c r="P173" s="116"/>
      <c r="Q173" s="119"/>
      <c r="S173" s="117"/>
      <c r="U173" s="118"/>
      <c r="V173" s="118"/>
      <c r="W173" s="117"/>
      <c r="Y173" s="118"/>
      <c r="Z173" s="118"/>
      <c r="AA173" s="117"/>
      <c r="AC173" s="118"/>
      <c r="AD173" s="118"/>
      <c r="AE173" s="117"/>
      <c r="AG173" s="118"/>
      <c r="AH173" s="118" t="s">
        <v>18</v>
      </c>
      <c r="AI173" s="115" t="s">
        <v>27</v>
      </c>
      <c r="AJ173" s="115" t="s">
        <v>209</v>
      </c>
      <c r="AK173" s="115" t="s">
        <v>811</v>
      </c>
    </row>
    <row r="174" spans="1:40" s="115" customFormat="1" ht="15" x14ac:dyDescent="0.25">
      <c r="A174" s="145" t="s">
        <v>939</v>
      </c>
      <c r="B174" s="120" t="s">
        <v>425</v>
      </c>
      <c r="C174" s="114" t="s">
        <v>812</v>
      </c>
      <c r="D174" s="115" t="s">
        <v>822</v>
      </c>
      <c r="E174" s="60"/>
      <c r="G174" s="116"/>
      <c r="I174" s="117"/>
      <c r="L174" s="118">
        <f t="shared" si="4"/>
        <v>0</v>
      </c>
      <c r="M174" s="119">
        <f t="shared" si="5"/>
        <v>0</v>
      </c>
      <c r="N174" s="118"/>
      <c r="O174" s="117"/>
      <c r="P174" s="116"/>
      <c r="Q174" s="119"/>
      <c r="S174" s="117"/>
      <c r="U174" s="118"/>
      <c r="V174" s="118"/>
      <c r="W174" s="117"/>
      <c r="Y174" s="118"/>
      <c r="Z174" s="118"/>
      <c r="AA174" s="117"/>
      <c r="AC174" s="118"/>
      <c r="AD174" s="118"/>
      <c r="AE174" s="117"/>
      <c r="AG174" s="118"/>
      <c r="AH174" s="118" t="s">
        <v>18</v>
      </c>
      <c r="AI174" s="115" t="s">
        <v>27</v>
      </c>
      <c r="AJ174" s="115" t="s">
        <v>813</v>
      </c>
      <c r="AK174" s="115" t="s">
        <v>334</v>
      </c>
      <c r="AL174" s="115" t="s">
        <v>814</v>
      </c>
    </row>
    <row r="175" spans="1:40" s="115" customFormat="1" ht="15" x14ac:dyDescent="0.25">
      <c r="A175" s="145" t="s">
        <v>939</v>
      </c>
      <c r="B175" s="120" t="s">
        <v>425</v>
      </c>
      <c r="C175" s="114" t="s">
        <v>815</v>
      </c>
      <c r="D175" s="115" t="s">
        <v>822</v>
      </c>
      <c r="E175" s="60"/>
      <c r="G175" s="116"/>
      <c r="I175" s="117"/>
      <c r="L175" s="118">
        <f t="shared" si="4"/>
        <v>0</v>
      </c>
      <c r="M175" s="119">
        <f t="shared" si="5"/>
        <v>0</v>
      </c>
      <c r="N175" s="118"/>
      <c r="O175" s="117"/>
      <c r="P175" s="116"/>
      <c r="Q175" s="119"/>
      <c r="S175" s="117"/>
      <c r="U175" s="118"/>
      <c r="V175" s="118"/>
      <c r="W175" s="117"/>
      <c r="Y175" s="118"/>
      <c r="Z175" s="118"/>
      <c r="AA175" s="117"/>
      <c r="AC175" s="118"/>
      <c r="AD175" s="118"/>
      <c r="AE175" s="117"/>
      <c r="AG175" s="118"/>
      <c r="AH175" s="118" t="s">
        <v>18</v>
      </c>
    </row>
    <row r="176" spans="1:40" s="115" customFormat="1" ht="15" x14ac:dyDescent="0.25">
      <c r="A176" s="145" t="s">
        <v>939</v>
      </c>
      <c r="B176" s="120" t="s">
        <v>180</v>
      </c>
      <c r="C176" s="114" t="s">
        <v>249</v>
      </c>
      <c r="D176" s="115" t="s">
        <v>826</v>
      </c>
      <c r="E176" s="60"/>
      <c r="G176" s="116">
        <v>43866</v>
      </c>
      <c r="I176" s="117"/>
      <c r="L176" s="118">
        <f t="shared" si="4"/>
        <v>1900</v>
      </c>
      <c r="M176" s="119">
        <f t="shared" si="5"/>
        <v>-1900</v>
      </c>
      <c r="N176" s="118" t="s">
        <v>63</v>
      </c>
      <c r="O176" s="117"/>
      <c r="P176" s="116"/>
      <c r="Q176" s="119">
        <v>500</v>
      </c>
      <c r="S176" s="117"/>
      <c r="U176" s="118">
        <v>1400</v>
      </c>
      <c r="V176" s="118"/>
      <c r="W176" s="117"/>
      <c r="Y176" s="118"/>
      <c r="Z176" s="118"/>
      <c r="AA176" s="117"/>
      <c r="AC176" s="118"/>
      <c r="AD176" s="118"/>
      <c r="AE176" s="117"/>
      <c r="AG176" s="118"/>
      <c r="AH176" s="118" t="s">
        <v>26</v>
      </c>
      <c r="AI176" s="115" t="s">
        <v>250</v>
      </c>
      <c r="AJ176" s="115" t="s">
        <v>251</v>
      </c>
      <c r="AK176" s="115" t="s">
        <v>252</v>
      </c>
    </row>
    <row r="177" spans="1:38" s="115" customFormat="1" ht="15" x14ac:dyDescent="0.25">
      <c r="A177" s="145" t="s">
        <v>939</v>
      </c>
      <c r="B177" s="120" t="s">
        <v>147</v>
      </c>
      <c r="C177" s="100" t="s">
        <v>270</v>
      </c>
      <c r="D177" s="115" t="s">
        <v>826</v>
      </c>
      <c r="E177" s="60"/>
      <c r="G177" s="116">
        <v>43837</v>
      </c>
      <c r="I177" s="117"/>
      <c r="L177" s="118">
        <f t="shared" si="4"/>
        <v>2000</v>
      </c>
      <c r="M177" s="119">
        <f t="shared" si="5"/>
        <v>-2000</v>
      </c>
      <c r="N177" s="118" t="s">
        <v>25</v>
      </c>
      <c r="O177" s="117">
        <v>1</v>
      </c>
      <c r="P177" s="116">
        <v>43861</v>
      </c>
      <c r="Q177" s="119">
        <v>900</v>
      </c>
      <c r="S177" s="117"/>
      <c r="U177" s="118">
        <v>1100</v>
      </c>
      <c r="V177" s="118"/>
      <c r="W177" s="117"/>
      <c r="Y177" s="118"/>
      <c r="Z177" s="118"/>
      <c r="AA177" s="117"/>
      <c r="AC177" s="118"/>
      <c r="AD177" s="118"/>
      <c r="AE177" s="117"/>
      <c r="AG177" s="118"/>
      <c r="AH177" s="118" t="s">
        <v>271</v>
      </c>
      <c r="AI177" s="115" t="s">
        <v>272</v>
      </c>
      <c r="AJ177" s="115" t="s">
        <v>273</v>
      </c>
      <c r="AK177" s="115" t="s">
        <v>274</v>
      </c>
      <c r="AL177" s="115" t="s">
        <v>275</v>
      </c>
    </row>
    <row r="178" spans="1:38" s="115" customFormat="1" ht="15" x14ac:dyDescent="0.25">
      <c r="A178" s="145" t="s">
        <v>939</v>
      </c>
      <c r="B178" s="120" t="s">
        <v>377</v>
      </c>
      <c r="C178" s="114" t="s">
        <v>405</v>
      </c>
      <c r="D178" s="115" t="s">
        <v>826</v>
      </c>
      <c r="E178" s="60"/>
      <c r="G178" s="116">
        <v>43866</v>
      </c>
      <c r="I178" s="117"/>
      <c r="L178" s="118">
        <f t="shared" si="4"/>
        <v>0</v>
      </c>
      <c r="M178" s="119">
        <f t="shared" si="5"/>
        <v>0</v>
      </c>
      <c r="N178" s="118"/>
      <c r="O178" s="117"/>
      <c r="P178" s="116"/>
      <c r="Q178" s="119"/>
      <c r="S178" s="117"/>
      <c r="U178" s="118"/>
      <c r="V178" s="118"/>
      <c r="W178" s="117"/>
      <c r="Y178" s="118"/>
      <c r="Z178" s="118"/>
      <c r="AA178" s="117"/>
      <c r="AC178" s="118"/>
      <c r="AD178" s="118"/>
      <c r="AE178" s="117"/>
      <c r="AG178" s="118"/>
      <c r="AH178" s="118" t="s">
        <v>26</v>
      </c>
      <c r="AI178" s="115" t="s">
        <v>27</v>
      </c>
      <c r="AJ178" s="115" t="s">
        <v>406</v>
      </c>
      <c r="AK178" s="115" t="s">
        <v>407</v>
      </c>
    </row>
    <row r="179" spans="1:38" s="115" customFormat="1" ht="15" x14ac:dyDescent="0.25">
      <c r="A179" s="145" t="s">
        <v>939</v>
      </c>
      <c r="B179" s="120" t="s">
        <v>425</v>
      </c>
      <c r="C179" s="114" t="s">
        <v>436</v>
      </c>
      <c r="D179" s="115" t="s">
        <v>826</v>
      </c>
      <c r="E179" s="60"/>
      <c r="G179" s="116"/>
      <c r="I179" s="117"/>
      <c r="L179" s="118">
        <f t="shared" si="4"/>
        <v>0</v>
      </c>
      <c r="M179" s="119">
        <f t="shared" si="5"/>
        <v>0</v>
      </c>
      <c r="N179" s="118"/>
      <c r="O179" s="117"/>
      <c r="P179" s="116"/>
      <c r="Q179" s="119"/>
      <c r="S179" s="117"/>
      <c r="U179" s="118"/>
      <c r="V179" s="118"/>
      <c r="W179" s="117"/>
      <c r="Y179" s="118"/>
      <c r="Z179" s="118"/>
      <c r="AA179" s="117"/>
      <c r="AC179" s="118"/>
      <c r="AD179" s="118"/>
      <c r="AE179" s="117"/>
      <c r="AG179" s="118"/>
      <c r="AH179" s="118" t="s">
        <v>26</v>
      </c>
    </row>
    <row r="180" spans="1:38" s="115" customFormat="1" ht="15" x14ac:dyDescent="0.25">
      <c r="A180" s="145" t="s">
        <v>939</v>
      </c>
      <c r="B180" s="120" t="s">
        <v>425</v>
      </c>
      <c r="C180" s="114" t="s">
        <v>438</v>
      </c>
      <c r="D180" s="115" t="s">
        <v>826</v>
      </c>
      <c r="E180" s="60"/>
      <c r="G180" s="116"/>
      <c r="I180" s="117"/>
      <c r="L180" s="118">
        <f t="shared" si="4"/>
        <v>0</v>
      </c>
      <c r="M180" s="119">
        <f t="shared" si="5"/>
        <v>0</v>
      </c>
      <c r="N180" s="118"/>
      <c r="O180" s="117"/>
      <c r="P180" s="116"/>
      <c r="Q180" s="119"/>
      <c r="S180" s="117"/>
      <c r="U180" s="118"/>
      <c r="V180" s="118"/>
      <c r="W180" s="117"/>
      <c r="Y180" s="118"/>
      <c r="Z180" s="118"/>
      <c r="AA180" s="117"/>
      <c r="AC180" s="118"/>
      <c r="AD180" s="118"/>
      <c r="AE180" s="117"/>
      <c r="AG180" s="118"/>
      <c r="AH180" s="118" t="s">
        <v>26</v>
      </c>
      <c r="AI180" s="115" t="s">
        <v>439</v>
      </c>
    </row>
    <row r="181" spans="1:38" s="115" customFormat="1" ht="15" x14ac:dyDescent="0.25">
      <c r="A181" s="145" t="s">
        <v>939</v>
      </c>
      <c r="B181" s="120" t="s">
        <v>425</v>
      </c>
      <c r="C181" s="114" t="s">
        <v>440</v>
      </c>
      <c r="D181" s="115" t="s">
        <v>826</v>
      </c>
      <c r="E181" s="60"/>
      <c r="G181" s="116"/>
      <c r="I181" s="117"/>
      <c r="L181" s="118">
        <f t="shared" si="4"/>
        <v>0</v>
      </c>
      <c r="M181" s="119">
        <f t="shared" si="5"/>
        <v>0</v>
      </c>
      <c r="N181" s="118"/>
      <c r="O181" s="117"/>
      <c r="P181" s="116"/>
      <c r="Q181" s="119"/>
      <c r="S181" s="117"/>
      <c r="U181" s="118"/>
      <c r="V181" s="118"/>
      <c r="W181" s="117"/>
      <c r="Y181" s="118"/>
      <c r="Z181" s="118"/>
      <c r="AA181" s="117"/>
      <c r="AC181" s="118"/>
      <c r="AD181" s="118"/>
      <c r="AE181" s="117"/>
      <c r="AG181" s="118"/>
      <c r="AH181" s="118" t="s">
        <v>26</v>
      </c>
      <c r="AI181" s="115" t="s">
        <v>441</v>
      </c>
      <c r="AJ181" s="115" t="s">
        <v>442</v>
      </c>
    </row>
    <row r="182" spans="1:38" s="115" customFormat="1" ht="15" x14ac:dyDescent="0.25">
      <c r="A182" s="145" t="s">
        <v>939</v>
      </c>
      <c r="B182" s="120" t="s">
        <v>425</v>
      </c>
      <c r="C182" s="114" t="s">
        <v>443</v>
      </c>
      <c r="D182" s="115" t="s">
        <v>826</v>
      </c>
      <c r="E182" s="60"/>
      <c r="G182" s="116"/>
      <c r="I182" s="117"/>
      <c r="L182" s="118">
        <f t="shared" si="4"/>
        <v>0</v>
      </c>
      <c r="M182" s="119">
        <f t="shared" si="5"/>
        <v>0</v>
      </c>
      <c r="N182" s="118"/>
      <c r="O182" s="117"/>
      <c r="P182" s="116"/>
      <c r="Q182" s="119"/>
      <c r="S182" s="117"/>
      <c r="U182" s="118"/>
      <c r="V182" s="118"/>
      <c r="W182" s="117"/>
      <c r="Y182" s="118"/>
      <c r="Z182" s="118"/>
      <c r="AA182" s="117"/>
      <c r="AC182" s="118"/>
      <c r="AD182" s="118"/>
      <c r="AE182" s="117"/>
      <c r="AG182" s="118"/>
      <c r="AH182" s="118" t="s">
        <v>26</v>
      </c>
    </row>
    <row r="183" spans="1:38" s="115" customFormat="1" ht="15" x14ac:dyDescent="0.25">
      <c r="A183" s="145" t="s">
        <v>939</v>
      </c>
      <c r="B183" s="120" t="s">
        <v>425</v>
      </c>
      <c r="C183" s="114" t="s">
        <v>444</v>
      </c>
      <c r="D183" s="115" t="s">
        <v>826</v>
      </c>
      <c r="E183" s="60"/>
      <c r="G183" s="116"/>
      <c r="I183" s="117"/>
      <c r="L183" s="118">
        <f t="shared" si="4"/>
        <v>0</v>
      </c>
      <c r="M183" s="119">
        <f t="shared" si="5"/>
        <v>0</v>
      </c>
      <c r="N183" s="118"/>
      <c r="O183" s="117"/>
      <c r="P183" s="116"/>
      <c r="Q183" s="119"/>
      <c r="S183" s="117"/>
      <c r="U183" s="118"/>
      <c r="V183" s="118"/>
      <c r="W183" s="117"/>
      <c r="Y183" s="118"/>
      <c r="Z183" s="118"/>
      <c r="AA183" s="117"/>
      <c r="AC183" s="118"/>
      <c r="AD183" s="118"/>
      <c r="AE183" s="117"/>
      <c r="AG183" s="118"/>
      <c r="AH183" s="118" t="s">
        <v>26</v>
      </c>
      <c r="AI183" s="115" t="s">
        <v>284</v>
      </c>
      <c r="AJ183" s="115" t="s">
        <v>226</v>
      </c>
      <c r="AK183" s="115" t="s">
        <v>183</v>
      </c>
    </row>
    <row r="184" spans="1:38" s="115" customFormat="1" ht="15" x14ac:dyDescent="0.25">
      <c r="A184" s="145" t="s">
        <v>939</v>
      </c>
      <c r="B184" s="120" t="s">
        <v>425</v>
      </c>
      <c r="C184" s="114" t="s">
        <v>445</v>
      </c>
      <c r="D184" s="115" t="s">
        <v>826</v>
      </c>
      <c r="E184" s="60"/>
      <c r="G184" s="116"/>
      <c r="I184" s="117"/>
      <c r="L184" s="118">
        <f t="shared" si="4"/>
        <v>0</v>
      </c>
      <c r="M184" s="119">
        <f t="shared" si="5"/>
        <v>0</v>
      </c>
      <c r="N184" s="118"/>
      <c r="O184" s="117"/>
      <c r="P184" s="116"/>
      <c r="Q184" s="119"/>
      <c r="S184" s="117"/>
      <c r="U184" s="118"/>
      <c r="V184" s="118"/>
      <c r="W184" s="117"/>
      <c r="Y184" s="118"/>
      <c r="Z184" s="118"/>
      <c r="AA184" s="117"/>
      <c r="AC184" s="118"/>
      <c r="AD184" s="118"/>
      <c r="AE184" s="117"/>
      <c r="AG184" s="118"/>
      <c r="AH184" s="118" t="s">
        <v>26</v>
      </c>
      <c r="AI184" s="115" t="s">
        <v>131</v>
      </c>
      <c r="AJ184" s="115" t="s">
        <v>36</v>
      </c>
      <c r="AK184" s="115" t="s">
        <v>441</v>
      </c>
      <c r="AL184" s="115" t="s">
        <v>446</v>
      </c>
    </row>
    <row r="185" spans="1:38" s="115" customFormat="1" ht="15" x14ac:dyDescent="0.25">
      <c r="A185" s="145" t="s">
        <v>939</v>
      </c>
      <c r="B185" s="120" t="s">
        <v>377</v>
      </c>
      <c r="C185" s="114" t="s">
        <v>403</v>
      </c>
      <c r="D185" s="115" t="s">
        <v>826</v>
      </c>
      <c r="E185" s="60"/>
      <c r="G185" s="116">
        <v>43866</v>
      </c>
      <c r="I185" s="117"/>
      <c r="L185" s="118">
        <f t="shared" si="4"/>
        <v>0</v>
      </c>
      <c r="M185" s="119">
        <f t="shared" si="5"/>
        <v>0</v>
      </c>
      <c r="N185" s="118"/>
      <c r="O185" s="117"/>
      <c r="P185" s="116"/>
      <c r="Q185" s="119"/>
      <c r="S185" s="117"/>
      <c r="U185" s="118"/>
      <c r="V185" s="118"/>
      <c r="W185" s="117"/>
      <c r="Y185" s="118"/>
      <c r="Z185" s="118"/>
      <c r="AA185" s="117"/>
      <c r="AC185" s="118"/>
      <c r="AD185" s="118"/>
      <c r="AE185" s="117"/>
      <c r="AG185" s="118"/>
      <c r="AH185" s="118" t="s">
        <v>26</v>
      </c>
      <c r="AI185" s="115" t="s">
        <v>27</v>
      </c>
      <c r="AJ185" s="115" t="s">
        <v>259</v>
      </c>
      <c r="AK185" s="115" t="s">
        <v>404</v>
      </c>
      <c r="AL185" s="115" t="s">
        <v>131</v>
      </c>
    </row>
    <row r="186" spans="1:38" s="115" customFormat="1" ht="15" x14ac:dyDescent="0.25">
      <c r="A186" s="145" t="s">
        <v>939</v>
      </c>
      <c r="B186" s="120" t="s">
        <v>425</v>
      </c>
      <c r="C186" s="114" t="s">
        <v>437</v>
      </c>
      <c r="D186" s="115" t="s">
        <v>826</v>
      </c>
      <c r="E186" s="60"/>
      <c r="G186" s="116"/>
      <c r="I186" s="117"/>
      <c r="L186" s="118">
        <f t="shared" si="4"/>
        <v>0</v>
      </c>
      <c r="M186" s="119">
        <f t="shared" si="5"/>
        <v>0</v>
      </c>
      <c r="N186" s="118"/>
      <c r="O186" s="117"/>
      <c r="P186" s="116"/>
      <c r="Q186" s="119"/>
      <c r="S186" s="117"/>
      <c r="U186" s="118"/>
      <c r="V186" s="118"/>
      <c r="W186" s="117"/>
      <c r="Y186" s="118"/>
      <c r="Z186" s="118"/>
      <c r="AA186" s="117"/>
      <c r="AC186" s="118"/>
      <c r="AD186" s="118"/>
      <c r="AE186" s="117"/>
      <c r="AG186" s="118"/>
      <c r="AH186" s="118" t="s">
        <v>26</v>
      </c>
      <c r="AI186" s="115" t="s">
        <v>27</v>
      </c>
      <c r="AJ186" s="115" t="s">
        <v>36</v>
      </c>
    </row>
    <row r="187" spans="1:38" s="115" customFormat="1" ht="15" x14ac:dyDescent="0.25">
      <c r="A187" s="145" t="s">
        <v>939</v>
      </c>
      <c r="B187" s="120" t="s">
        <v>180</v>
      </c>
      <c r="C187" s="114">
        <v>7497896</v>
      </c>
      <c r="D187" s="115" t="s">
        <v>827</v>
      </c>
      <c r="E187" s="60"/>
      <c r="G187" s="116">
        <v>43859</v>
      </c>
      <c r="I187" s="117"/>
      <c r="L187" s="118">
        <f t="shared" si="4"/>
        <v>0</v>
      </c>
      <c r="M187" s="119">
        <f t="shared" si="5"/>
        <v>0</v>
      </c>
      <c r="N187" s="118" t="s">
        <v>66</v>
      </c>
      <c r="O187" s="117"/>
      <c r="P187" s="116"/>
      <c r="Q187" s="119"/>
      <c r="S187" s="117"/>
      <c r="U187" s="118"/>
      <c r="V187" s="118"/>
      <c r="W187" s="117"/>
      <c r="Y187" s="118"/>
      <c r="Z187" s="118"/>
      <c r="AA187" s="117"/>
      <c r="AC187" s="118"/>
      <c r="AD187" s="118"/>
      <c r="AE187" s="117"/>
      <c r="AG187" s="118"/>
      <c r="AH187" s="118" t="s">
        <v>26</v>
      </c>
      <c r="AI187" s="115" t="s">
        <v>30</v>
      </c>
    </row>
    <row r="188" spans="1:38" s="115" customFormat="1" ht="15" x14ac:dyDescent="0.25">
      <c r="A188" s="145" t="s">
        <v>939</v>
      </c>
      <c r="B188" s="120" t="s">
        <v>377</v>
      </c>
      <c r="C188" s="114">
        <v>7502502</v>
      </c>
      <c r="D188" s="115" t="s">
        <v>827</v>
      </c>
      <c r="E188" s="60"/>
      <c r="G188" s="116">
        <v>43861</v>
      </c>
      <c r="I188" s="117"/>
      <c r="L188" s="118">
        <f t="shared" si="4"/>
        <v>0</v>
      </c>
      <c r="M188" s="119">
        <f t="shared" si="5"/>
        <v>0</v>
      </c>
      <c r="N188" s="118"/>
      <c r="O188" s="117"/>
      <c r="P188" s="116"/>
      <c r="Q188" s="119"/>
      <c r="S188" s="117"/>
      <c r="U188" s="118"/>
      <c r="V188" s="118"/>
      <c r="W188" s="117"/>
      <c r="Y188" s="118"/>
      <c r="Z188" s="118"/>
      <c r="AA188" s="117"/>
      <c r="AC188" s="118"/>
      <c r="AD188" s="118"/>
      <c r="AE188" s="117"/>
      <c r="AG188" s="118"/>
      <c r="AH188" s="118" t="s">
        <v>26</v>
      </c>
      <c r="AI188" s="115" t="s">
        <v>387</v>
      </c>
    </row>
    <row r="189" spans="1:38" s="115" customFormat="1" ht="15" x14ac:dyDescent="0.25">
      <c r="A189" s="145" t="s">
        <v>939</v>
      </c>
      <c r="B189" s="120" t="s">
        <v>377</v>
      </c>
      <c r="C189" s="114">
        <v>7528092</v>
      </c>
      <c r="D189" s="115" t="s">
        <v>827</v>
      </c>
      <c r="E189" s="60"/>
      <c r="G189" s="116">
        <v>43864</v>
      </c>
      <c r="I189" s="117"/>
      <c r="L189" s="118">
        <f t="shared" si="4"/>
        <v>0</v>
      </c>
      <c r="M189" s="119">
        <f t="shared" si="5"/>
        <v>0</v>
      </c>
      <c r="N189" s="118"/>
      <c r="O189" s="117"/>
      <c r="P189" s="116"/>
      <c r="Q189" s="119"/>
      <c r="S189" s="117"/>
      <c r="U189" s="118"/>
      <c r="V189" s="118"/>
      <c r="W189" s="117"/>
      <c r="Y189" s="118"/>
      <c r="Z189" s="118"/>
      <c r="AA189" s="117"/>
      <c r="AC189" s="118"/>
      <c r="AD189" s="118"/>
      <c r="AE189" s="117"/>
      <c r="AG189" s="118"/>
      <c r="AH189" s="118" t="s">
        <v>26</v>
      </c>
      <c r="AI189" s="115" t="s">
        <v>395</v>
      </c>
      <c r="AJ189" s="115" t="s">
        <v>396</v>
      </c>
      <c r="AK189" s="115" t="s">
        <v>397</v>
      </c>
    </row>
    <row r="190" spans="1:38" s="115" customFormat="1" ht="15" x14ac:dyDescent="0.25">
      <c r="A190" s="145" t="s">
        <v>939</v>
      </c>
      <c r="B190" s="120" t="s">
        <v>409</v>
      </c>
      <c r="C190" s="114">
        <v>7520273</v>
      </c>
      <c r="D190" s="115" t="s">
        <v>827</v>
      </c>
      <c r="E190" s="60"/>
      <c r="G190" s="116">
        <v>43871</v>
      </c>
      <c r="I190" s="117"/>
      <c r="L190" s="118">
        <f t="shared" si="4"/>
        <v>0</v>
      </c>
      <c r="M190" s="119">
        <f t="shared" si="5"/>
        <v>0</v>
      </c>
      <c r="N190" s="118"/>
      <c r="O190" s="117"/>
      <c r="P190" s="116"/>
      <c r="Q190" s="119"/>
      <c r="S190" s="117"/>
      <c r="U190" s="118"/>
      <c r="V190" s="118"/>
      <c r="W190" s="117"/>
      <c r="Y190" s="118"/>
      <c r="Z190" s="118"/>
      <c r="AA190" s="117"/>
      <c r="AC190" s="118"/>
      <c r="AD190" s="118"/>
      <c r="AE190" s="117"/>
      <c r="AG190" s="118"/>
      <c r="AH190" s="118" t="s">
        <v>26</v>
      </c>
      <c r="AI190" s="115" t="s">
        <v>413</v>
      </c>
      <c r="AJ190" s="115" t="s">
        <v>414</v>
      </c>
      <c r="AK190" s="115" t="s">
        <v>415</v>
      </c>
    </row>
    <row r="191" spans="1:38" s="115" customFormat="1" ht="15" x14ac:dyDescent="0.25">
      <c r="A191" s="145" t="s">
        <v>939</v>
      </c>
      <c r="B191" s="120" t="s">
        <v>409</v>
      </c>
      <c r="C191" s="114">
        <v>7523230</v>
      </c>
      <c r="D191" s="115" t="s">
        <v>827</v>
      </c>
      <c r="E191" s="60"/>
      <c r="G191" s="116">
        <v>43871</v>
      </c>
      <c r="I191" s="117"/>
      <c r="L191" s="118">
        <f t="shared" si="4"/>
        <v>0</v>
      </c>
      <c r="M191" s="119">
        <f t="shared" si="5"/>
        <v>0</v>
      </c>
      <c r="N191" s="118"/>
      <c r="O191" s="117"/>
      <c r="P191" s="116"/>
      <c r="Q191" s="119"/>
      <c r="S191" s="117"/>
      <c r="U191" s="118"/>
      <c r="V191" s="118"/>
      <c r="W191" s="117"/>
      <c r="Y191" s="118"/>
      <c r="Z191" s="118"/>
      <c r="AA191" s="117"/>
      <c r="AC191" s="118"/>
      <c r="AD191" s="118"/>
      <c r="AE191" s="117"/>
      <c r="AG191" s="118"/>
      <c r="AH191" s="118" t="s">
        <v>26</v>
      </c>
      <c r="AI191" s="115" t="s">
        <v>30</v>
      </c>
    </row>
    <row r="192" spans="1:38" s="115" customFormat="1" ht="15" x14ac:dyDescent="0.25">
      <c r="A192" s="145" t="s">
        <v>939</v>
      </c>
      <c r="B192" s="120" t="s">
        <v>425</v>
      </c>
      <c r="C192" s="114">
        <v>75265</v>
      </c>
      <c r="D192" s="115" t="s">
        <v>827</v>
      </c>
      <c r="E192" s="60"/>
      <c r="G192" s="116"/>
      <c r="I192" s="117"/>
      <c r="L192" s="118">
        <f t="shared" si="4"/>
        <v>0</v>
      </c>
      <c r="M192" s="119">
        <f t="shared" si="5"/>
        <v>0</v>
      </c>
      <c r="N192" s="118"/>
      <c r="O192" s="117"/>
      <c r="P192" s="116"/>
      <c r="Q192" s="119"/>
      <c r="S192" s="117"/>
      <c r="U192" s="118"/>
      <c r="V192" s="118"/>
      <c r="W192" s="117"/>
      <c r="Y192" s="118"/>
      <c r="Z192" s="118"/>
      <c r="AA192" s="117"/>
      <c r="AC192" s="118"/>
      <c r="AD192" s="118"/>
      <c r="AE192" s="117"/>
      <c r="AG192" s="118"/>
      <c r="AH192" s="118" t="s">
        <v>26</v>
      </c>
      <c r="AI192" s="115" t="s">
        <v>284</v>
      </c>
    </row>
    <row r="193" spans="1:38" s="115" customFormat="1" ht="15" x14ac:dyDescent="0.25">
      <c r="A193" s="145" t="s">
        <v>939</v>
      </c>
      <c r="B193" s="120" t="s">
        <v>425</v>
      </c>
      <c r="C193" s="114">
        <v>7495751</v>
      </c>
      <c r="D193" s="115" t="s">
        <v>827</v>
      </c>
      <c r="E193" s="60"/>
      <c r="G193" s="116"/>
      <c r="I193" s="117"/>
      <c r="L193" s="118">
        <f t="shared" si="4"/>
        <v>0</v>
      </c>
      <c r="M193" s="119">
        <f t="shared" si="5"/>
        <v>0</v>
      </c>
      <c r="N193" s="118"/>
      <c r="O193" s="117"/>
      <c r="P193" s="116"/>
      <c r="Q193" s="119"/>
      <c r="S193" s="117"/>
      <c r="U193" s="118"/>
      <c r="V193" s="118"/>
      <c r="W193" s="117"/>
      <c r="Y193" s="118"/>
      <c r="Z193" s="118"/>
      <c r="AA193" s="117"/>
      <c r="AC193" s="118"/>
      <c r="AD193" s="118"/>
      <c r="AE193" s="117"/>
      <c r="AG193" s="118"/>
      <c r="AH193" s="118" t="s">
        <v>26</v>
      </c>
      <c r="AI193" s="115" t="s">
        <v>284</v>
      </c>
    </row>
    <row r="194" spans="1:38" s="115" customFormat="1" ht="15" x14ac:dyDescent="0.25">
      <c r="A194" s="145" t="s">
        <v>939</v>
      </c>
      <c r="B194" s="120" t="s">
        <v>425</v>
      </c>
      <c r="C194" s="114">
        <v>7523586</v>
      </c>
      <c r="D194" s="115" t="s">
        <v>827</v>
      </c>
      <c r="E194" s="60"/>
      <c r="G194" s="116"/>
      <c r="I194" s="117"/>
      <c r="L194" s="118">
        <f t="shared" si="4"/>
        <v>0</v>
      </c>
      <c r="M194" s="119">
        <f t="shared" si="5"/>
        <v>0</v>
      </c>
      <c r="N194" s="118"/>
      <c r="O194" s="117"/>
      <c r="P194" s="116"/>
      <c r="Q194" s="119"/>
      <c r="S194" s="117"/>
      <c r="U194" s="118"/>
      <c r="V194" s="118"/>
      <c r="W194" s="117"/>
      <c r="Y194" s="118"/>
      <c r="Z194" s="118"/>
      <c r="AA194" s="117"/>
      <c r="AC194" s="118"/>
      <c r="AD194" s="118"/>
      <c r="AE194" s="117"/>
      <c r="AG194" s="118"/>
      <c r="AH194" s="118" t="s">
        <v>26</v>
      </c>
      <c r="AI194" s="115" t="s">
        <v>426</v>
      </c>
    </row>
    <row r="195" spans="1:38" s="115" customFormat="1" ht="15" x14ac:dyDescent="0.25">
      <c r="A195" s="145" t="s">
        <v>939</v>
      </c>
      <c r="B195" s="120" t="s">
        <v>425</v>
      </c>
      <c r="C195" s="114">
        <v>7523753</v>
      </c>
      <c r="D195" s="115" t="s">
        <v>827</v>
      </c>
      <c r="E195" s="60"/>
      <c r="G195" s="116"/>
      <c r="I195" s="117"/>
      <c r="L195" s="118">
        <f t="shared" si="4"/>
        <v>0</v>
      </c>
      <c r="M195" s="119">
        <f t="shared" si="5"/>
        <v>0</v>
      </c>
      <c r="N195" s="118"/>
      <c r="O195" s="117"/>
      <c r="P195" s="116"/>
      <c r="Q195" s="119"/>
      <c r="S195" s="117"/>
      <c r="U195" s="118"/>
      <c r="V195" s="118"/>
      <c r="W195" s="117"/>
      <c r="Y195" s="118"/>
      <c r="Z195" s="118"/>
      <c r="AA195" s="117"/>
      <c r="AC195" s="118"/>
      <c r="AD195" s="118"/>
      <c r="AE195" s="117"/>
      <c r="AG195" s="118"/>
      <c r="AH195" s="118" t="s">
        <v>26</v>
      </c>
      <c r="AI195" s="115" t="s">
        <v>426</v>
      </c>
      <c r="AJ195" s="115" t="s">
        <v>427</v>
      </c>
    </row>
    <row r="196" spans="1:38" s="115" customFormat="1" ht="15" x14ac:dyDescent="0.25">
      <c r="A196" s="145" t="s">
        <v>939</v>
      </c>
      <c r="B196" s="120" t="s">
        <v>425</v>
      </c>
      <c r="C196" s="114">
        <v>7534087</v>
      </c>
      <c r="D196" s="115" t="s">
        <v>827</v>
      </c>
      <c r="E196" s="60"/>
      <c r="G196" s="116"/>
      <c r="I196" s="117"/>
      <c r="L196" s="118">
        <f t="shared" si="4"/>
        <v>0</v>
      </c>
      <c r="M196" s="119">
        <f t="shared" si="5"/>
        <v>0</v>
      </c>
      <c r="N196" s="118"/>
      <c r="O196" s="117"/>
      <c r="P196" s="116"/>
      <c r="Q196" s="119"/>
      <c r="S196" s="117"/>
      <c r="U196" s="118"/>
      <c r="V196" s="118"/>
      <c r="W196" s="117"/>
      <c r="Y196" s="118"/>
      <c r="Z196" s="118"/>
      <c r="AA196" s="117"/>
      <c r="AC196" s="118"/>
      <c r="AD196" s="118"/>
      <c r="AE196" s="117"/>
      <c r="AG196" s="118"/>
      <c r="AH196" s="118" t="s">
        <v>26</v>
      </c>
    </row>
    <row r="197" spans="1:38" s="115" customFormat="1" ht="15" x14ac:dyDescent="0.25">
      <c r="A197" s="145" t="s">
        <v>939</v>
      </c>
      <c r="B197" s="120" t="s">
        <v>425</v>
      </c>
      <c r="C197" s="114">
        <v>7534205</v>
      </c>
      <c r="D197" s="115" t="s">
        <v>827</v>
      </c>
      <c r="E197" s="60"/>
      <c r="G197" s="116"/>
      <c r="I197" s="117"/>
      <c r="L197" s="118">
        <f t="shared" si="4"/>
        <v>0</v>
      </c>
      <c r="M197" s="119">
        <f t="shared" si="5"/>
        <v>0</v>
      </c>
      <c r="N197" s="118"/>
      <c r="O197" s="117"/>
      <c r="P197" s="116"/>
      <c r="Q197" s="119"/>
      <c r="S197" s="117"/>
      <c r="U197" s="118"/>
      <c r="V197" s="118"/>
      <c r="W197" s="117"/>
      <c r="Y197" s="118"/>
      <c r="Z197" s="118"/>
      <c r="AA197" s="117"/>
      <c r="AC197" s="118"/>
      <c r="AD197" s="118"/>
      <c r="AE197" s="117"/>
      <c r="AG197" s="118"/>
      <c r="AH197" s="118" t="s">
        <v>26</v>
      </c>
      <c r="AI197" s="115" t="s">
        <v>284</v>
      </c>
      <c r="AJ197" s="115" t="s">
        <v>428</v>
      </c>
    </row>
    <row r="198" spans="1:38" s="115" customFormat="1" ht="15" x14ac:dyDescent="0.25">
      <c r="A198" s="145" t="s">
        <v>939</v>
      </c>
      <c r="B198" s="120" t="s">
        <v>425</v>
      </c>
      <c r="C198" s="114" t="s">
        <v>619</v>
      </c>
      <c r="D198" s="115" t="s">
        <v>827</v>
      </c>
      <c r="E198" s="60"/>
      <c r="G198" s="116"/>
      <c r="I198" s="117"/>
      <c r="L198" s="118">
        <f t="shared" ref="L198:L261" si="6">+U198+Q198+AC198+AG198+Y198</f>
        <v>0</v>
      </c>
      <c r="M198" s="119">
        <f t="shared" si="5"/>
        <v>0</v>
      </c>
      <c r="N198" s="118"/>
      <c r="O198" s="117"/>
      <c r="P198" s="116"/>
      <c r="Q198" s="119"/>
      <c r="S198" s="117"/>
      <c r="U198" s="118"/>
      <c r="V198" s="118"/>
      <c r="W198" s="117"/>
      <c r="Y198" s="118"/>
      <c r="Z198" s="118"/>
      <c r="AA198" s="117"/>
      <c r="AC198" s="118"/>
      <c r="AD198" s="118"/>
      <c r="AE198" s="117"/>
      <c r="AG198" s="118"/>
      <c r="AH198" s="118" t="s">
        <v>26</v>
      </c>
      <c r="AI198" s="115" t="s">
        <v>620</v>
      </c>
      <c r="AJ198" s="115" t="s">
        <v>621</v>
      </c>
      <c r="AK198" s="115" t="s">
        <v>192</v>
      </c>
      <c r="AL198" s="115" t="s">
        <v>622</v>
      </c>
    </row>
    <row r="199" spans="1:38" s="115" customFormat="1" ht="15" x14ac:dyDescent="0.25">
      <c r="A199" s="145" t="s">
        <v>939</v>
      </c>
      <c r="B199" s="120" t="s">
        <v>425</v>
      </c>
      <c r="C199" s="114" t="s">
        <v>624</v>
      </c>
      <c r="D199" s="115" t="s">
        <v>827</v>
      </c>
      <c r="E199" s="60"/>
      <c r="G199" s="116"/>
      <c r="I199" s="117"/>
      <c r="L199" s="118">
        <f t="shared" si="6"/>
        <v>0</v>
      </c>
      <c r="M199" s="119">
        <f t="shared" ref="M199:M262" si="7">+K199-L199</f>
        <v>0</v>
      </c>
      <c r="N199" s="118"/>
      <c r="O199" s="117"/>
      <c r="P199" s="116"/>
      <c r="Q199" s="119"/>
      <c r="S199" s="117"/>
      <c r="U199" s="118"/>
      <c r="V199" s="118"/>
      <c r="W199" s="117"/>
      <c r="Y199" s="118"/>
      <c r="Z199" s="118"/>
      <c r="AA199" s="117"/>
      <c r="AC199" s="118"/>
      <c r="AD199" s="118"/>
      <c r="AE199" s="117"/>
      <c r="AG199" s="118"/>
      <c r="AH199" s="118" t="s">
        <v>26</v>
      </c>
      <c r="AI199" s="115" t="s">
        <v>625</v>
      </c>
      <c r="AJ199" s="115" t="s">
        <v>626</v>
      </c>
      <c r="AK199" s="115" t="s">
        <v>621</v>
      </c>
    </row>
    <row r="200" spans="1:38" s="115" customFormat="1" ht="15" x14ac:dyDescent="0.25">
      <c r="A200" s="145" t="s">
        <v>939</v>
      </c>
      <c r="B200" s="120" t="s">
        <v>180</v>
      </c>
      <c r="C200" s="114" t="s">
        <v>243</v>
      </c>
      <c r="D200" s="115" t="s">
        <v>244</v>
      </c>
      <c r="E200" s="60"/>
      <c r="G200" s="116">
        <v>43858</v>
      </c>
      <c r="I200" s="117"/>
      <c r="L200" s="118">
        <f t="shared" si="6"/>
        <v>1900</v>
      </c>
      <c r="M200" s="119">
        <f t="shared" si="7"/>
        <v>-1900</v>
      </c>
      <c r="N200" s="118" t="s">
        <v>63</v>
      </c>
      <c r="O200" s="117"/>
      <c r="P200" s="116"/>
      <c r="Q200" s="119">
        <v>500</v>
      </c>
      <c r="S200" s="117"/>
      <c r="U200" s="118">
        <v>1400</v>
      </c>
      <c r="V200" s="118"/>
      <c r="W200" s="117"/>
      <c r="Y200" s="118"/>
      <c r="Z200" s="118"/>
      <c r="AA200" s="117"/>
      <c r="AC200" s="118"/>
      <c r="AD200" s="118"/>
      <c r="AE200" s="117"/>
      <c r="AG200" s="118"/>
      <c r="AH200" s="118" t="s">
        <v>26</v>
      </c>
      <c r="AI200" s="115" t="s">
        <v>245</v>
      </c>
      <c r="AJ200" s="115" t="s">
        <v>246</v>
      </c>
      <c r="AK200" s="115" t="s">
        <v>247</v>
      </c>
      <c r="AL200" s="115" t="s">
        <v>248</v>
      </c>
    </row>
    <row r="201" spans="1:38" s="115" customFormat="1" ht="14.45" customHeight="1" x14ac:dyDescent="0.2">
      <c r="A201" s="145" t="s">
        <v>939</v>
      </c>
      <c r="B201" s="113" t="s">
        <v>13</v>
      </c>
      <c r="C201" s="114" t="s">
        <v>29</v>
      </c>
      <c r="D201" s="115" t="s">
        <v>823</v>
      </c>
      <c r="E201" s="60"/>
      <c r="G201" s="116">
        <v>43759</v>
      </c>
      <c r="H201" s="116">
        <v>43781</v>
      </c>
      <c r="I201" s="117">
        <v>238</v>
      </c>
      <c r="J201" s="116">
        <v>43823</v>
      </c>
      <c r="K201" s="116"/>
      <c r="L201" s="118">
        <f t="shared" si="6"/>
        <v>2516.0714285714284</v>
      </c>
      <c r="M201" s="119">
        <f t="shared" si="7"/>
        <v>-2516.0714285714284</v>
      </c>
      <c r="N201" s="118" t="s">
        <v>25</v>
      </c>
      <c r="O201" s="117">
        <v>8</v>
      </c>
      <c r="P201" s="116">
        <v>43809</v>
      </c>
      <c r="Q201" s="119">
        <v>650</v>
      </c>
      <c r="R201" s="115" t="s">
        <v>24</v>
      </c>
      <c r="S201" s="117">
        <v>238</v>
      </c>
      <c r="T201" s="116">
        <v>43822</v>
      </c>
      <c r="U201" s="118">
        <v>1600</v>
      </c>
      <c r="V201" s="118"/>
      <c r="W201" s="117"/>
      <c r="Y201" s="118"/>
      <c r="Z201" s="118"/>
      <c r="AA201" s="117"/>
      <c r="AC201" s="118">
        <f>900/7</f>
        <v>128.57142857142858</v>
      </c>
      <c r="AD201" s="118"/>
      <c r="AE201" s="117"/>
      <c r="AG201" s="118">
        <v>137.5</v>
      </c>
      <c r="AH201" s="118" t="s">
        <v>18</v>
      </c>
      <c r="AI201" s="115" t="s">
        <v>30</v>
      </c>
    </row>
    <row r="202" spans="1:38" s="115" customFormat="1" ht="14.45" customHeight="1" x14ac:dyDescent="0.2">
      <c r="A202" s="145" t="s">
        <v>939</v>
      </c>
      <c r="B202" s="113" t="s">
        <v>13</v>
      </c>
      <c r="C202" s="114" t="s">
        <v>31</v>
      </c>
      <c r="D202" s="115" t="s">
        <v>823</v>
      </c>
      <c r="E202" s="60"/>
      <c r="G202" s="116">
        <v>43779</v>
      </c>
      <c r="H202" s="116">
        <v>43816</v>
      </c>
      <c r="I202" s="117">
        <v>409</v>
      </c>
      <c r="J202" s="116">
        <v>43823</v>
      </c>
      <c r="K202" s="116"/>
      <c r="L202" s="118">
        <f t="shared" si="6"/>
        <v>2375.0100000000002</v>
      </c>
      <c r="M202" s="119">
        <f t="shared" si="7"/>
        <v>-2375.0100000000002</v>
      </c>
      <c r="N202" s="118" t="s">
        <v>16</v>
      </c>
      <c r="O202" s="117"/>
      <c r="P202" s="116"/>
      <c r="Q202" s="119">
        <v>700</v>
      </c>
      <c r="R202" s="115" t="s">
        <v>15</v>
      </c>
      <c r="S202" s="117">
        <v>409</v>
      </c>
      <c r="T202" s="116">
        <v>43816</v>
      </c>
      <c r="U202" s="118">
        <v>1600.01</v>
      </c>
      <c r="V202" s="118"/>
      <c r="W202" s="117"/>
      <c r="Y202" s="118"/>
      <c r="Z202" s="118"/>
      <c r="AA202" s="117"/>
      <c r="AC202" s="118"/>
      <c r="AD202" s="118"/>
      <c r="AE202" s="117"/>
      <c r="AG202" s="118">
        <v>75</v>
      </c>
      <c r="AH202" s="118" t="s">
        <v>18</v>
      </c>
      <c r="AI202" s="115" t="s">
        <v>27</v>
      </c>
    </row>
    <row r="203" spans="1:38" s="115" customFormat="1" ht="14.45" customHeight="1" x14ac:dyDescent="0.2">
      <c r="A203" s="145" t="s">
        <v>939</v>
      </c>
      <c r="B203" s="113" t="s">
        <v>13</v>
      </c>
      <c r="C203" s="114" t="s">
        <v>32</v>
      </c>
      <c r="D203" s="115" t="s">
        <v>823</v>
      </c>
      <c r="E203" s="60"/>
      <c r="G203" s="116">
        <v>43779</v>
      </c>
      <c r="H203" s="116">
        <v>43816</v>
      </c>
      <c r="I203" s="117">
        <v>408</v>
      </c>
      <c r="J203" s="116">
        <v>43823</v>
      </c>
      <c r="K203" s="116"/>
      <c r="L203" s="118">
        <f t="shared" si="6"/>
        <v>2600.81</v>
      </c>
      <c r="M203" s="119">
        <f t="shared" si="7"/>
        <v>-2600.81</v>
      </c>
      <c r="N203" s="118" t="s">
        <v>16</v>
      </c>
      <c r="O203" s="117"/>
      <c r="P203" s="116"/>
      <c r="Q203" s="119">
        <v>700</v>
      </c>
      <c r="R203" s="115" t="s">
        <v>15</v>
      </c>
      <c r="S203" s="117">
        <v>408</v>
      </c>
      <c r="T203" s="116">
        <v>43816</v>
      </c>
      <c r="U203" s="118">
        <v>1900.81</v>
      </c>
      <c r="V203" s="118"/>
      <c r="W203" s="117"/>
      <c r="Y203" s="118"/>
      <c r="Z203" s="118"/>
      <c r="AA203" s="117"/>
      <c r="AC203" s="118"/>
      <c r="AD203" s="118"/>
      <c r="AE203" s="117"/>
      <c r="AG203" s="118"/>
      <c r="AH203" s="118" t="s">
        <v>18</v>
      </c>
      <c r="AI203" s="115" t="s">
        <v>27</v>
      </c>
      <c r="AJ203" s="115" t="s">
        <v>33</v>
      </c>
    </row>
    <row r="204" spans="1:38" s="115" customFormat="1" ht="14.45" customHeight="1" x14ac:dyDescent="0.2">
      <c r="A204" s="145" t="s">
        <v>939</v>
      </c>
      <c r="B204" s="113" t="s">
        <v>13</v>
      </c>
      <c r="C204" s="114" t="s">
        <v>34</v>
      </c>
      <c r="D204" s="115" t="s">
        <v>823</v>
      </c>
      <c r="E204" s="60"/>
      <c r="G204" s="116">
        <v>43759</v>
      </c>
      <c r="H204" s="116">
        <v>43816</v>
      </c>
      <c r="I204" s="117">
        <v>240</v>
      </c>
      <c r="J204" s="116">
        <v>43823</v>
      </c>
      <c r="K204" s="116"/>
      <c r="L204" s="118">
        <f t="shared" si="6"/>
        <v>2250</v>
      </c>
      <c r="M204" s="119">
        <f t="shared" si="7"/>
        <v>-2250</v>
      </c>
      <c r="N204" s="118" t="s">
        <v>25</v>
      </c>
      <c r="O204" s="117">
        <v>8</v>
      </c>
      <c r="P204" s="116">
        <v>43809</v>
      </c>
      <c r="Q204" s="119">
        <v>650</v>
      </c>
      <c r="R204" s="115" t="s">
        <v>24</v>
      </c>
      <c r="S204" s="117">
        <v>240</v>
      </c>
      <c r="T204" s="116">
        <v>43822</v>
      </c>
      <c r="U204" s="118">
        <v>1600</v>
      </c>
      <c r="V204" s="118"/>
      <c r="W204" s="117"/>
      <c r="Y204" s="118"/>
      <c r="Z204" s="118"/>
      <c r="AA204" s="117"/>
      <c r="AC204" s="118"/>
      <c r="AD204" s="118"/>
      <c r="AE204" s="117"/>
      <c r="AG204" s="118"/>
      <c r="AH204" s="118" t="s">
        <v>18</v>
      </c>
      <c r="AI204" s="115" t="s">
        <v>35</v>
      </c>
      <c r="AJ204" s="115" t="s">
        <v>36</v>
      </c>
    </row>
    <row r="205" spans="1:38" s="115" customFormat="1" ht="14.45" customHeight="1" x14ac:dyDescent="0.2">
      <c r="A205" s="145" t="s">
        <v>939</v>
      </c>
      <c r="B205" s="113" t="s">
        <v>13</v>
      </c>
      <c r="C205" s="114" t="s">
        <v>37</v>
      </c>
      <c r="D205" s="115" t="s">
        <v>823</v>
      </c>
      <c r="E205" s="60"/>
      <c r="G205" s="116">
        <v>43759</v>
      </c>
      <c r="H205" s="116">
        <v>43816</v>
      </c>
      <c r="I205" s="117">
        <v>243</v>
      </c>
      <c r="J205" s="116">
        <v>43823</v>
      </c>
      <c r="K205" s="116"/>
      <c r="L205" s="118">
        <f t="shared" si="6"/>
        <v>2350</v>
      </c>
      <c r="M205" s="119">
        <f t="shared" si="7"/>
        <v>-2350</v>
      </c>
      <c r="N205" s="118" t="s">
        <v>25</v>
      </c>
      <c r="O205" s="117">
        <v>8</v>
      </c>
      <c r="P205" s="116">
        <v>43809</v>
      </c>
      <c r="Q205" s="119">
        <v>650</v>
      </c>
      <c r="R205" s="115" t="s">
        <v>24</v>
      </c>
      <c r="S205" s="117">
        <v>243</v>
      </c>
      <c r="T205" s="116">
        <v>43822</v>
      </c>
      <c r="U205" s="118">
        <v>1700</v>
      </c>
      <c r="V205" s="118"/>
      <c r="W205" s="117"/>
      <c r="Y205" s="118"/>
      <c r="Z205" s="118"/>
      <c r="AA205" s="117"/>
      <c r="AC205" s="118"/>
      <c r="AD205" s="118"/>
      <c r="AE205" s="117"/>
      <c r="AG205" s="118"/>
      <c r="AH205" s="118" t="s">
        <v>18</v>
      </c>
      <c r="AI205" s="115" t="s">
        <v>38</v>
      </c>
    </row>
    <row r="206" spans="1:38" s="115" customFormat="1" ht="14.45" customHeight="1" x14ac:dyDescent="0.2">
      <c r="A206" s="145" t="s">
        <v>939</v>
      </c>
      <c r="B206" s="113" t="s">
        <v>13</v>
      </c>
      <c r="C206" s="114" t="s">
        <v>39</v>
      </c>
      <c r="D206" s="115" t="s">
        <v>823</v>
      </c>
      <c r="E206" s="60"/>
      <c r="G206" s="116">
        <v>43759</v>
      </c>
      <c r="H206" s="116">
        <v>43816</v>
      </c>
      <c r="I206" s="117">
        <v>5</v>
      </c>
      <c r="J206" s="116">
        <v>43823</v>
      </c>
      <c r="K206" s="116"/>
      <c r="L206" s="118">
        <f t="shared" si="6"/>
        <v>2766.0714285714284</v>
      </c>
      <c r="M206" s="119">
        <f t="shared" si="7"/>
        <v>-2766.0714285714284</v>
      </c>
      <c r="N206" s="118" t="s">
        <v>41</v>
      </c>
      <c r="O206" s="117"/>
      <c r="P206" s="116"/>
      <c r="Q206" s="119">
        <v>0</v>
      </c>
      <c r="R206" s="115" t="s">
        <v>40</v>
      </c>
      <c r="S206" s="117">
        <v>5</v>
      </c>
      <c r="T206" s="116">
        <v>43837</v>
      </c>
      <c r="U206" s="118">
        <v>2500</v>
      </c>
      <c r="V206" s="118"/>
      <c r="W206" s="117"/>
      <c r="Y206" s="118"/>
      <c r="Z206" s="118"/>
      <c r="AA206" s="117"/>
      <c r="AC206" s="118">
        <f>900/7</f>
        <v>128.57142857142858</v>
      </c>
      <c r="AD206" s="118"/>
      <c r="AE206" s="117"/>
      <c r="AG206" s="118">
        <v>137.5</v>
      </c>
      <c r="AH206" s="118" t="s">
        <v>18</v>
      </c>
      <c r="AI206" s="115" t="s">
        <v>38</v>
      </c>
    </row>
    <row r="207" spans="1:38" s="115" customFormat="1" ht="14.45" customHeight="1" x14ac:dyDescent="0.2">
      <c r="A207" s="145" t="s">
        <v>939</v>
      </c>
      <c r="B207" s="113" t="s">
        <v>13</v>
      </c>
      <c r="C207" s="114" t="s">
        <v>42</v>
      </c>
      <c r="D207" s="115" t="s">
        <v>823</v>
      </c>
      <c r="E207" s="60"/>
      <c r="G207" s="116">
        <v>43779</v>
      </c>
      <c r="H207" s="116">
        <v>43816</v>
      </c>
      <c r="I207" s="117">
        <v>239</v>
      </c>
      <c r="J207" s="116">
        <v>43823</v>
      </c>
      <c r="K207" s="116"/>
      <c r="L207" s="118">
        <f t="shared" si="6"/>
        <v>1825</v>
      </c>
      <c r="M207" s="119">
        <f t="shared" si="7"/>
        <v>-1825</v>
      </c>
      <c r="N207" s="118" t="s">
        <v>43</v>
      </c>
      <c r="O207" s="117"/>
      <c r="P207" s="116"/>
      <c r="Q207" s="119">
        <v>350</v>
      </c>
      <c r="R207" s="115" t="s">
        <v>24</v>
      </c>
      <c r="S207" s="117">
        <v>239</v>
      </c>
      <c r="T207" s="116">
        <v>43822</v>
      </c>
      <c r="U207" s="118">
        <v>1400</v>
      </c>
      <c r="V207" s="118"/>
      <c r="W207" s="117"/>
      <c r="Y207" s="118"/>
      <c r="Z207" s="118"/>
      <c r="AA207" s="117"/>
      <c r="AC207" s="118"/>
      <c r="AD207" s="118"/>
      <c r="AE207" s="117"/>
      <c r="AG207" s="118">
        <v>75</v>
      </c>
      <c r="AH207" s="118" t="s">
        <v>18</v>
      </c>
      <c r="AI207" s="115" t="s">
        <v>30</v>
      </c>
    </row>
    <row r="208" spans="1:38" s="115" customFormat="1" ht="14.45" customHeight="1" x14ac:dyDescent="0.2">
      <c r="A208" s="145" t="s">
        <v>939</v>
      </c>
      <c r="B208" s="113" t="s">
        <v>13</v>
      </c>
      <c r="C208" s="114" t="s">
        <v>47</v>
      </c>
      <c r="D208" s="115" t="s">
        <v>823</v>
      </c>
      <c r="E208" s="60"/>
      <c r="G208" s="116">
        <v>43810</v>
      </c>
      <c r="H208" s="116">
        <v>43851</v>
      </c>
      <c r="I208" s="117">
        <v>246</v>
      </c>
      <c r="J208" s="116">
        <v>43823</v>
      </c>
      <c r="K208" s="116"/>
      <c r="L208" s="118">
        <f t="shared" si="6"/>
        <v>1900</v>
      </c>
      <c r="M208" s="119">
        <f t="shared" si="7"/>
        <v>-1900</v>
      </c>
      <c r="N208" s="118" t="s">
        <v>45</v>
      </c>
      <c r="O208" s="117">
        <v>9</v>
      </c>
      <c r="P208" s="116">
        <v>43822</v>
      </c>
      <c r="Q208" s="119">
        <v>800</v>
      </c>
      <c r="R208" s="115" t="s">
        <v>24</v>
      </c>
      <c r="S208" s="117">
        <v>246</v>
      </c>
      <c r="T208" s="116">
        <v>43822</v>
      </c>
      <c r="U208" s="118">
        <v>1100</v>
      </c>
      <c r="V208" s="118"/>
      <c r="W208" s="117"/>
      <c r="X208" s="116"/>
      <c r="Y208" s="118"/>
      <c r="Z208" s="118"/>
      <c r="AA208" s="117"/>
      <c r="AB208" s="116"/>
      <c r="AC208" s="118"/>
      <c r="AD208" s="118"/>
      <c r="AE208" s="117"/>
      <c r="AF208" s="116"/>
      <c r="AG208" s="118"/>
      <c r="AH208" s="118" t="s">
        <v>18</v>
      </c>
      <c r="AI208" s="115" t="s">
        <v>48</v>
      </c>
      <c r="AJ208" s="115" t="s">
        <v>49</v>
      </c>
      <c r="AK208" s="115" t="s">
        <v>50</v>
      </c>
    </row>
    <row r="209" spans="1:225" s="115" customFormat="1" ht="15" x14ac:dyDescent="0.25">
      <c r="A209" s="145" t="s">
        <v>939</v>
      </c>
      <c r="B209" s="113" t="s">
        <v>13</v>
      </c>
      <c r="C209" s="114" t="s">
        <v>62</v>
      </c>
      <c r="D209" s="115" t="s">
        <v>823</v>
      </c>
      <c r="E209" s="60"/>
      <c r="G209" s="116">
        <v>43810</v>
      </c>
      <c r="H209" s="116">
        <v>43854</v>
      </c>
      <c r="I209" s="117">
        <v>247</v>
      </c>
      <c r="J209" s="116">
        <v>43865</v>
      </c>
      <c r="K209" s="116"/>
      <c r="L209" s="118">
        <f t="shared" si="6"/>
        <v>1800</v>
      </c>
      <c r="M209" s="119">
        <f t="shared" si="7"/>
        <v>-1800</v>
      </c>
      <c r="N209" s="123" t="s">
        <v>63</v>
      </c>
      <c r="O209" s="117">
        <v>16</v>
      </c>
      <c r="P209" s="116">
        <v>43819</v>
      </c>
      <c r="Q209" s="119">
        <v>700</v>
      </c>
      <c r="R209" s="115" t="s">
        <v>24</v>
      </c>
      <c r="S209" s="117">
        <v>247</v>
      </c>
      <c r="T209" s="116">
        <v>43822</v>
      </c>
      <c r="U209" s="118">
        <v>1100</v>
      </c>
      <c r="V209" s="118"/>
      <c r="W209" s="117"/>
      <c r="X209" s="116"/>
      <c r="Y209" s="118"/>
      <c r="Z209" s="118"/>
      <c r="AA209" s="117"/>
      <c r="AB209" s="116"/>
      <c r="AC209" s="118"/>
      <c r="AD209" s="118"/>
      <c r="AE209" s="117"/>
      <c r="AF209" s="116"/>
      <c r="AG209" s="118"/>
      <c r="AH209" s="118" t="s">
        <v>18</v>
      </c>
      <c r="AI209" s="115" t="s">
        <v>64</v>
      </c>
    </row>
    <row r="210" spans="1:225" s="115" customFormat="1" ht="14.45" customHeight="1" x14ac:dyDescent="0.2">
      <c r="A210" s="145" t="s">
        <v>939</v>
      </c>
      <c r="B210" s="113" t="s">
        <v>13</v>
      </c>
      <c r="C210" s="114" t="s">
        <v>65</v>
      </c>
      <c r="D210" s="115" t="s">
        <v>823</v>
      </c>
      <c r="E210" s="60"/>
      <c r="G210" s="116">
        <v>43810</v>
      </c>
      <c r="H210" s="116">
        <v>43854</v>
      </c>
      <c r="I210" s="117">
        <v>249</v>
      </c>
      <c r="J210" s="116">
        <v>43865</v>
      </c>
      <c r="K210" s="116"/>
      <c r="L210" s="118">
        <f t="shared" si="6"/>
        <v>1700</v>
      </c>
      <c r="M210" s="119">
        <f t="shared" si="7"/>
        <v>-1700</v>
      </c>
      <c r="N210" s="118" t="s">
        <v>66</v>
      </c>
      <c r="O210" s="117">
        <v>8</v>
      </c>
      <c r="P210" s="116">
        <v>43829</v>
      </c>
      <c r="Q210" s="119">
        <v>700</v>
      </c>
      <c r="R210" s="115" t="s">
        <v>24</v>
      </c>
      <c r="S210" s="117">
        <v>249</v>
      </c>
      <c r="T210" s="116">
        <v>43822</v>
      </c>
      <c r="U210" s="118">
        <v>1000</v>
      </c>
      <c r="V210" s="118"/>
      <c r="W210" s="117"/>
      <c r="X210" s="116"/>
      <c r="Y210" s="118"/>
      <c r="Z210" s="118"/>
      <c r="AA210" s="117"/>
      <c r="AB210" s="116"/>
      <c r="AC210" s="118"/>
      <c r="AD210" s="118"/>
      <c r="AE210" s="117"/>
      <c r="AF210" s="116"/>
      <c r="AG210" s="118"/>
      <c r="AH210" s="118" t="s">
        <v>18</v>
      </c>
      <c r="AI210" s="115" t="s">
        <v>22</v>
      </c>
      <c r="AJ210" s="115" t="s">
        <v>67</v>
      </c>
      <c r="AK210" s="115" t="s">
        <v>68</v>
      </c>
      <c r="AL210" s="115" t="s">
        <v>69</v>
      </c>
      <c r="AM210" s="115" t="s">
        <v>70</v>
      </c>
    </row>
    <row r="211" spans="1:225" s="115" customFormat="1" ht="14.45" customHeight="1" x14ac:dyDescent="0.2">
      <c r="A211" s="145" t="s">
        <v>939</v>
      </c>
      <c r="B211" s="113" t="s">
        <v>13</v>
      </c>
      <c r="C211" s="114" t="s">
        <v>71</v>
      </c>
      <c r="D211" s="115" t="s">
        <v>823</v>
      </c>
      <c r="E211" s="60"/>
      <c r="G211" s="116">
        <v>43810</v>
      </c>
      <c r="H211" s="116">
        <v>43858</v>
      </c>
      <c r="I211" s="117">
        <v>250</v>
      </c>
      <c r="J211" s="116">
        <v>43823</v>
      </c>
      <c r="K211" s="116"/>
      <c r="L211" s="118">
        <f t="shared" si="6"/>
        <v>1900</v>
      </c>
      <c r="M211" s="119">
        <f t="shared" si="7"/>
        <v>-1900</v>
      </c>
      <c r="N211" s="118" t="s">
        <v>53</v>
      </c>
      <c r="O211" s="117">
        <v>15</v>
      </c>
      <c r="P211" s="116">
        <v>43829</v>
      </c>
      <c r="Q211" s="119">
        <v>500</v>
      </c>
      <c r="R211" s="115" t="s">
        <v>24</v>
      </c>
      <c r="S211" s="117">
        <v>250</v>
      </c>
      <c r="T211" s="116">
        <v>43822</v>
      </c>
      <c r="U211" s="118">
        <v>1400</v>
      </c>
      <c r="V211" s="118"/>
      <c r="W211" s="117"/>
      <c r="Y211" s="118"/>
      <c r="Z211" s="118"/>
      <c r="AA211" s="117"/>
      <c r="AC211" s="118"/>
      <c r="AD211" s="118"/>
      <c r="AE211" s="117"/>
      <c r="AG211" s="118"/>
      <c r="AH211" s="118" t="s">
        <v>18</v>
      </c>
      <c r="AJ211" s="115" t="s">
        <v>72</v>
      </c>
      <c r="AK211" s="115" t="s">
        <v>73</v>
      </c>
    </row>
    <row r="212" spans="1:225" s="115" customFormat="1" ht="14.45" customHeight="1" x14ac:dyDescent="0.2">
      <c r="A212" s="145" t="s">
        <v>939</v>
      </c>
      <c r="B212" s="113" t="s">
        <v>13</v>
      </c>
      <c r="C212" s="114" t="s">
        <v>74</v>
      </c>
      <c r="D212" s="115" t="s">
        <v>823</v>
      </c>
      <c r="E212" s="60"/>
      <c r="G212" s="116">
        <v>43810</v>
      </c>
      <c r="H212" s="116">
        <v>43858</v>
      </c>
      <c r="I212" s="117">
        <v>25</v>
      </c>
      <c r="J212" s="116">
        <v>43865</v>
      </c>
      <c r="K212" s="116"/>
      <c r="L212" s="118">
        <f t="shared" si="6"/>
        <v>1800</v>
      </c>
      <c r="M212" s="119">
        <f t="shared" si="7"/>
        <v>-1800</v>
      </c>
      <c r="N212" s="118" t="s">
        <v>53</v>
      </c>
      <c r="O212" s="117">
        <v>15</v>
      </c>
      <c r="P212" s="116">
        <v>43829</v>
      </c>
      <c r="Q212" s="119">
        <v>700</v>
      </c>
      <c r="R212" s="115" t="s">
        <v>75</v>
      </c>
      <c r="S212" s="117">
        <v>25</v>
      </c>
      <c r="T212" s="116">
        <v>43854</v>
      </c>
      <c r="U212" s="118">
        <v>1100</v>
      </c>
      <c r="V212" s="118"/>
      <c r="W212" s="117"/>
      <c r="Y212" s="118"/>
      <c r="Z212" s="118"/>
      <c r="AA212" s="117"/>
      <c r="AC212" s="118"/>
      <c r="AD212" s="118"/>
      <c r="AE212" s="117"/>
      <c r="AG212" s="118"/>
      <c r="AH212" s="118" t="s">
        <v>18</v>
      </c>
      <c r="AI212" s="115" t="s">
        <v>22</v>
      </c>
    </row>
    <row r="213" spans="1:225" s="115" customFormat="1" ht="14.45" customHeight="1" x14ac:dyDescent="0.2">
      <c r="A213" s="145" t="s">
        <v>939</v>
      </c>
      <c r="B213" s="113" t="s">
        <v>13</v>
      </c>
      <c r="C213" s="114" t="s">
        <v>76</v>
      </c>
      <c r="D213" s="115" t="s">
        <v>823</v>
      </c>
      <c r="E213" s="60"/>
      <c r="G213" s="116">
        <v>43810</v>
      </c>
      <c r="H213" s="116">
        <v>43858</v>
      </c>
      <c r="I213" s="117">
        <v>245</v>
      </c>
      <c r="J213" s="116">
        <v>43865</v>
      </c>
      <c r="K213" s="116"/>
      <c r="L213" s="118">
        <f t="shared" si="6"/>
        <v>1900</v>
      </c>
      <c r="M213" s="119">
        <f t="shared" si="7"/>
        <v>-1900</v>
      </c>
      <c r="N213" s="118" t="s">
        <v>63</v>
      </c>
      <c r="O213" s="117">
        <v>16</v>
      </c>
      <c r="P213" s="116">
        <v>43819</v>
      </c>
      <c r="Q213" s="119">
        <v>600</v>
      </c>
      <c r="R213" s="115" t="s">
        <v>24</v>
      </c>
      <c r="S213" s="117">
        <v>245</v>
      </c>
      <c r="T213" s="116">
        <v>43822</v>
      </c>
      <c r="U213" s="118">
        <v>1300</v>
      </c>
      <c r="V213" s="118"/>
      <c r="W213" s="117"/>
      <c r="Y213" s="118"/>
      <c r="Z213" s="118"/>
      <c r="AA213" s="117"/>
      <c r="AC213" s="118"/>
      <c r="AD213" s="118"/>
      <c r="AE213" s="117"/>
      <c r="AG213" s="118"/>
      <c r="AH213" s="118" t="s">
        <v>18</v>
      </c>
      <c r="AI213" s="115" t="s">
        <v>77</v>
      </c>
      <c r="AJ213" s="115" t="s">
        <v>22</v>
      </c>
      <c r="AK213" s="115" t="s">
        <v>78</v>
      </c>
      <c r="AL213" s="115" t="s">
        <v>79</v>
      </c>
    </row>
    <row r="214" spans="1:225" s="115" customFormat="1" ht="14.45" customHeight="1" x14ac:dyDescent="0.2">
      <c r="A214" s="145" t="s">
        <v>939</v>
      </c>
      <c r="B214" s="113" t="s">
        <v>13</v>
      </c>
      <c r="C214" s="114" t="s">
        <v>80</v>
      </c>
      <c r="D214" s="115" t="s">
        <v>823</v>
      </c>
      <c r="E214" s="60"/>
      <c r="G214" s="116">
        <v>43809</v>
      </c>
      <c r="H214" s="116">
        <v>43858</v>
      </c>
      <c r="I214" s="117">
        <v>244</v>
      </c>
      <c r="J214" s="116">
        <v>43823</v>
      </c>
      <c r="K214" s="116"/>
      <c r="L214" s="118">
        <f t="shared" si="6"/>
        <v>1800</v>
      </c>
      <c r="M214" s="119">
        <f t="shared" si="7"/>
        <v>-1800</v>
      </c>
      <c r="N214" s="118" t="s">
        <v>45</v>
      </c>
      <c r="O214" s="117">
        <v>9</v>
      </c>
      <c r="P214" s="116">
        <v>43822</v>
      </c>
      <c r="Q214" s="119">
        <v>600</v>
      </c>
      <c r="R214" s="115" t="s">
        <v>24</v>
      </c>
      <c r="S214" s="117">
        <v>244</v>
      </c>
      <c r="T214" s="116">
        <v>43822</v>
      </c>
      <c r="U214" s="118">
        <v>1200</v>
      </c>
      <c r="V214" s="118"/>
      <c r="W214" s="117"/>
      <c r="Y214" s="118"/>
      <c r="Z214" s="118"/>
      <c r="AA214" s="117"/>
      <c r="AC214" s="118"/>
      <c r="AD214" s="118"/>
      <c r="AE214" s="117"/>
      <c r="AG214" s="118"/>
      <c r="AH214" s="118" t="s">
        <v>18</v>
      </c>
      <c r="AI214" s="115" t="s">
        <v>81</v>
      </c>
      <c r="AJ214" s="115" t="s">
        <v>82</v>
      </c>
      <c r="AK214" s="115" t="s">
        <v>83</v>
      </c>
      <c r="AL214" s="115" t="s">
        <v>84</v>
      </c>
    </row>
    <row r="215" spans="1:225" s="115" customFormat="1" ht="14.45" customHeight="1" x14ac:dyDescent="0.2">
      <c r="A215" s="145" t="s">
        <v>939</v>
      </c>
      <c r="B215" s="113" t="s">
        <v>13</v>
      </c>
      <c r="C215" s="114" t="s">
        <v>85</v>
      </c>
      <c r="D215" s="115" t="s">
        <v>823</v>
      </c>
      <c r="E215" s="60"/>
      <c r="G215" s="116">
        <v>43810</v>
      </c>
      <c r="H215" s="116">
        <v>43858</v>
      </c>
      <c r="I215" s="117"/>
      <c r="J215" s="116">
        <v>43823</v>
      </c>
      <c r="K215" s="116"/>
      <c r="L215" s="118">
        <f t="shared" si="6"/>
        <v>1900</v>
      </c>
      <c r="M215" s="119">
        <f t="shared" si="7"/>
        <v>-1900</v>
      </c>
      <c r="N215" s="118" t="s">
        <v>45</v>
      </c>
      <c r="O215" s="117">
        <v>9</v>
      </c>
      <c r="P215" s="116">
        <v>43822</v>
      </c>
      <c r="Q215" s="119">
        <v>500</v>
      </c>
      <c r="R215" s="115" t="s">
        <v>86</v>
      </c>
      <c r="S215" s="117"/>
      <c r="U215" s="118">
        <v>1400</v>
      </c>
      <c r="V215" s="118"/>
      <c r="W215" s="117"/>
      <c r="Y215" s="118"/>
      <c r="Z215" s="118"/>
      <c r="AA215" s="117"/>
      <c r="AC215" s="118"/>
      <c r="AD215" s="118"/>
      <c r="AE215" s="117"/>
      <c r="AG215" s="118"/>
      <c r="AH215" s="118" t="s">
        <v>18</v>
      </c>
      <c r="AI215" s="115" t="s">
        <v>87</v>
      </c>
      <c r="HP215" s="99"/>
      <c r="HQ215" s="99"/>
    </row>
    <row r="216" spans="1:225" s="115" customFormat="1" ht="14.45" customHeight="1" x14ac:dyDescent="0.2">
      <c r="A216" s="145" t="s">
        <v>939</v>
      </c>
      <c r="B216" s="113" t="s">
        <v>13</v>
      </c>
      <c r="C216" s="114" t="s">
        <v>88</v>
      </c>
      <c r="D216" s="115" t="s">
        <v>823</v>
      </c>
      <c r="E216" s="60"/>
      <c r="G216" s="116">
        <v>43809</v>
      </c>
      <c r="H216" s="116">
        <v>43858</v>
      </c>
      <c r="I216" s="117"/>
      <c r="J216" s="116">
        <v>43823</v>
      </c>
      <c r="K216" s="116"/>
      <c r="L216" s="118">
        <f t="shared" si="6"/>
        <v>1800</v>
      </c>
      <c r="M216" s="119">
        <f t="shared" si="7"/>
        <v>-1800</v>
      </c>
      <c r="N216" s="118" t="s">
        <v>89</v>
      </c>
      <c r="O216" s="117">
        <v>56</v>
      </c>
      <c r="P216" s="116">
        <v>43816</v>
      </c>
      <c r="Q216" s="119">
        <v>400</v>
      </c>
      <c r="R216" s="115" t="s">
        <v>86</v>
      </c>
      <c r="S216" s="117"/>
      <c r="U216" s="118">
        <v>1400</v>
      </c>
      <c r="V216" s="118"/>
      <c r="W216" s="117"/>
      <c r="Y216" s="118"/>
      <c r="Z216" s="118"/>
      <c r="AA216" s="117"/>
      <c r="AC216" s="118"/>
      <c r="AD216" s="118"/>
      <c r="AE216" s="117"/>
      <c r="AG216" s="118"/>
      <c r="AH216" s="118" t="s">
        <v>18</v>
      </c>
      <c r="AI216" s="115" t="s">
        <v>90</v>
      </c>
      <c r="AJ216" s="115" t="s">
        <v>91</v>
      </c>
    </row>
    <row r="217" spans="1:225" s="115" customFormat="1" ht="14.45" customHeight="1" x14ac:dyDescent="0.2">
      <c r="A217" s="145" t="s">
        <v>939</v>
      </c>
      <c r="B217" s="113" t="s">
        <v>13</v>
      </c>
      <c r="C217" s="114" t="s">
        <v>92</v>
      </c>
      <c r="D217" s="115" t="s">
        <v>823</v>
      </c>
      <c r="E217" s="60"/>
      <c r="G217" s="116">
        <v>43809</v>
      </c>
      <c r="H217" s="116">
        <v>43859</v>
      </c>
      <c r="I217" s="117">
        <v>18</v>
      </c>
      <c r="J217" s="116">
        <v>43823</v>
      </c>
      <c r="K217" s="116"/>
      <c r="L217" s="118">
        <f t="shared" si="6"/>
        <v>2083.81</v>
      </c>
      <c r="M217" s="119">
        <f t="shared" si="7"/>
        <v>-2083.81</v>
      </c>
      <c r="N217" s="118" t="s">
        <v>53</v>
      </c>
      <c r="O217" s="117">
        <v>15</v>
      </c>
      <c r="P217" s="116">
        <v>43829</v>
      </c>
      <c r="Q217" s="119">
        <v>700</v>
      </c>
      <c r="R217" s="115" t="s">
        <v>93</v>
      </c>
      <c r="S217" s="117">
        <v>18</v>
      </c>
      <c r="T217" s="116">
        <v>43853</v>
      </c>
      <c r="U217" s="118">
        <f>1208.81+600-500</f>
        <v>1308.81</v>
      </c>
      <c r="V217" s="118"/>
      <c r="W217" s="117"/>
      <c r="Y217" s="118"/>
      <c r="Z217" s="118"/>
      <c r="AA217" s="117"/>
      <c r="AC217" s="118">
        <v>75</v>
      </c>
      <c r="AD217" s="118"/>
      <c r="AE217" s="117"/>
      <c r="AG217" s="118"/>
      <c r="AH217" s="118" t="s">
        <v>18</v>
      </c>
      <c r="AI217" s="115" t="s">
        <v>46</v>
      </c>
      <c r="AJ217" s="115" t="s">
        <v>94</v>
      </c>
    </row>
    <row r="218" spans="1:225" s="115" customFormat="1" ht="14.45" customHeight="1" x14ac:dyDescent="0.2">
      <c r="A218" s="145" t="s">
        <v>939</v>
      </c>
      <c r="B218" s="113" t="s">
        <v>13</v>
      </c>
      <c r="C218" s="114" t="s">
        <v>103</v>
      </c>
      <c r="D218" s="115" t="s">
        <v>823</v>
      </c>
      <c r="E218" s="60"/>
      <c r="G218" s="116">
        <v>43810</v>
      </c>
      <c r="H218" s="116">
        <v>43859</v>
      </c>
      <c r="I218" s="117"/>
      <c r="J218" s="116">
        <v>43823</v>
      </c>
      <c r="K218" s="116"/>
      <c r="L218" s="118">
        <f t="shared" si="6"/>
        <v>1900</v>
      </c>
      <c r="M218" s="119">
        <f t="shared" si="7"/>
        <v>-1900</v>
      </c>
      <c r="N218" s="118" t="s">
        <v>66</v>
      </c>
      <c r="O218" s="117">
        <v>8</v>
      </c>
      <c r="P218" s="116">
        <v>43829</v>
      </c>
      <c r="Q218" s="119">
        <v>500</v>
      </c>
      <c r="R218" s="115" t="s">
        <v>86</v>
      </c>
      <c r="S218" s="117"/>
      <c r="U218" s="118">
        <v>1400</v>
      </c>
      <c r="V218" s="118"/>
      <c r="W218" s="117"/>
      <c r="Y218" s="118"/>
      <c r="Z218" s="118"/>
      <c r="AA218" s="117"/>
      <c r="AC218" s="118"/>
      <c r="AD218" s="118"/>
      <c r="AE218" s="117"/>
      <c r="AG218" s="118"/>
      <c r="AH218" s="118" t="s">
        <v>18</v>
      </c>
      <c r="AI218" s="115" t="s">
        <v>104</v>
      </c>
    </row>
    <row r="219" spans="1:225" s="115" customFormat="1" ht="14.45" customHeight="1" x14ac:dyDescent="0.2">
      <c r="A219" s="145" t="s">
        <v>939</v>
      </c>
      <c r="B219" s="113" t="s">
        <v>13</v>
      </c>
      <c r="C219" s="114" t="s">
        <v>106</v>
      </c>
      <c r="D219" s="115" t="s">
        <v>823</v>
      </c>
      <c r="E219" s="60"/>
      <c r="G219" s="116">
        <v>43810</v>
      </c>
      <c r="H219" s="116">
        <v>43861</v>
      </c>
      <c r="I219" s="117"/>
      <c r="J219" s="116">
        <v>43823</v>
      </c>
      <c r="K219" s="116"/>
      <c r="L219" s="118">
        <f t="shared" si="6"/>
        <v>1800</v>
      </c>
      <c r="M219" s="119">
        <f t="shared" si="7"/>
        <v>-1800</v>
      </c>
      <c r="N219" s="118" t="s">
        <v>63</v>
      </c>
      <c r="O219" s="117">
        <v>16</v>
      </c>
      <c r="P219" s="116">
        <v>43819</v>
      </c>
      <c r="Q219" s="119">
        <v>700</v>
      </c>
      <c r="R219" s="115" t="s">
        <v>86</v>
      </c>
      <c r="S219" s="117"/>
      <c r="U219" s="118">
        <v>1100</v>
      </c>
      <c r="V219" s="118"/>
      <c r="W219" s="117"/>
      <c r="Y219" s="118"/>
      <c r="Z219" s="118"/>
      <c r="AA219" s="117"/>
      <c r="AC219" s="118"/>
      <c r="AD219" s="118"/>
      <c r="AE219" s="117"/>
      <c r="AG219" s="118"/>
      <c r="AH219" s="118" t="s">
        <v>18</v>
      </c>
      <c r="AI219" s="115" t="s">
        <v>27</v>
      </c>
    </row>
    <row r="220" spans="1:225" s="115" customFormat="1" ht="14.45" customHeight="1" x14ac:dyDescent="0.2">
      <c r="A220" s="145" t="s">
        <v>939</v>
      </c>
      <c r="B220" s="113" t="s">
        <v>13</v>
      </c>
      <c r="C220" s="114" t="s">
        <v>109</v>
      </c>
      <c r="D220" s="115" t="s">
        <v>823</v>
      </c>
      <c r="E220" s="60"/>
      <c r="G220" s="116">
        <v>43843</v>
      </c>
      <c r="H220" s="116">
        <v>43861</v>
      </c>
      <c r="I220" s="117"/>
      <c r="J220" s="116">
        <v>43865</v>
      </c>
      <c r="K220" s="116"/>
      <c r="L220" s="118">
        <f t="shared" si="6"/>
        <v>1900</v>
      </c>
      <c r="M220" s="119">
        <f t="shared" si="7"/>
        <v>-1900</v>
      </c>
      <c r="N220" s="118" t="s">
        <v>63</v>
      </c>
      <c r="O220" s="117"/>
      <c r="P220" s="116"/>
      <c r="Q220" s="119">
        <v>700</v>
      </c>
      <c r="R220" s="115" t="s">
        <v>110</v>
      </c>
      <c r="S220" s="117"/>
      <c r="U220" s="118">
        <v>1200</v>
      </c>
      <c r="V220" s="118"/>
      <c r="W220" s="117"/>
      <c r="Y220" s="118"/>
      <c r="Z220" s="118"/>
      <c r="AA220" s="117"/>
      <c r="AC220" s="118"/>
      <c r="AD220" s="118"/>
      <c r="AE220" s="117"/>
      <c r="AG220" s="118"/>
      <c r="AH220" s="118" t="s">
        <v>18</v>
      </c>
      <c r="AI220" s="115" t="s">
        <v>111</v>
      </c>
      <c r="AJ220" s="115" t="s">
        <v>112</v>
      </c>
    </row>
    <row r="221" spans="1:225" s="115" customFormat="1" ht="14.45" customHeight="1" x14ac:dyDescent="0.2">
      <c r="A221" s="145" t="s">
        <v>939</v>
      </c>
      <c r="B221" s="113" t="s">
        <v>13</v>
      </c>
      <c r="C221" s="114" t="s">
        <v>122</v>
      </c>
      <c r="D221" s="115" t="s">
        <v>823</v>
      </c>
      <c r="E221" s="60"/>
      <c r="G221" s="116">
        <v>43817</v>
      </c>
      <c r="H221" s="116">
        <v>43861</v>
      </c>
      <c r="I221" s="117"/>
      <c r="J221" s="116">
        <v>43823</v>
      </c>
      <c r="K221" s="116"/>
      <c r="L221" s="118">
        <f t="shared" si="6"/>
        <v>1980</v>
      </c>
      <c r="M221" s="119">
        <f t="shared" si="7"/>
        <v>-1980</v>
      </c>
      <c r="N221" s="118" t="s">
        <v>45</v>
      </c>
      <c r="O221" s="117">
        <v>9</v>
      </c>
      <c r="P221" s="116">
        <v>43822</v>
      </c>
      <c r="Q221" s="119">
        <v>500</v>
      </c>
      <c r="R221" s="115" t="s">
        <v>86</v>
      </c>
      <c r="S221" s="117"/>
      <c r="U221" s="118">
        <v>1400</v>
      </c>
      <c r="V221" s="118"/>
      <c r="W221" s="117"/>
      <c r="Y221" s="118">
        <v>80</v>
      </c>
      <c r="Z221" s="118"/>
      <c r="AA221" s="117"/>
      <c r="AC221" s="118"/>
      <c r="AD221" s="118"/>
      <c r="AE221" s="117"/>
      <c r="AG221" s="118"/>
      <c r="AH221" s="118" t="s">
        <v>18</v>
      </c>
      <c r="AI221" s="115" t="s">
        <v>27</v>
      </c>
      <c r="AJ221" s="115" t="s">
        <v>123</v>
      </c>
      <c r="AK221" s="115" t="s">
        <v>124</v>
      </c>
    </row>
    <row r="222" spans="1:225" s="115" customFormat="1" ht="14.45" customHeight="1" x14ac:dyDescent="0.2">
      <c r="A222" s="145" t="s">
        <v>939</v>
      </c>
      <c r="B222" s="113" t="s">
        <v>125</v>
      </c>
      <c r="C222" s="114" t="s">
        <v>126</v>
      </c>
      <c r="D222" s="115" t="s">
        <v>823</v>
      </c>
      <c r="E222" s="60"/>
      <c r="G222" s="116">
        <v>43837</v>
      </c>
      <c r="H222" s="116">
        <v>43869</v>
      </c>
      <c r="I222" s="117">
        <v>15</v>
      </c>
      <c r="J222" s="115" t="s">
        <v>127</v>
      </c>
      <c r="L222" s="118">
        <f t="shared" si="6"/>
        <v>2000</v>
      </c>
      <c r="M222" s="119">
        <f t="shared" si="7"/>
        <v>-2000</v>
      </c>
      <c r="N222" s="118" t="s">
        <v>45</v>
      </c>
      <c r="O222" s="117"/>
      <c r="P222" s="116"/>
      <c r="Q222" s="119">
        <v>500</v>
      </c>
      <c r="R222" s="115" t="s">
        <v>15</v>
      </c>
      <c r="S222" s="117">
        <v>15</v>
      </c>
      <c r="T222" s="116">
        <v>43853</v>
      </c>
      <c r="U222" s="118">
        <v>1500</v>
      </c>
      <c r="V222" s="118"/>
      <c r="W222" s="117"/>
      <c r="Y222" s="118"/>
      <c r="Z222" s="118"/>
      <c r="AA222" s="117"/>
      <c r="AC222" s="118"/>
      <c r="AD222" s="118"/>
      <c r="AE222" s="117"/>
      <c r="AG222" s="118"/>
      <c r="AH222" s="118" t="s">
        <v>18</v>
      </c>
    </row>
    <row r="223" spans="1:225" s="115" customFormat="1" ht="14.45" customHeight="1" x14ac:dyDescent="0.2">
      <c r="A223" s="145" t="s">
        <v>939</v>
      </c>
      <c r="B223" s="113" t="s">
        <v>125</v>
      </c>
      <c r="C223" s="114" t="s">
        <v>134</v>
      </c>
      <c r="D223" s="115" t="s">
        <v>823</v>
      </c>
      <c r="E223" s="60"/>
      <c r="G223" s="116">
        <v>43838</v>
      </c>
      <c r="H223" s="116">
        <v>43871</v>
      </c>
      <c r="I223" s="117"/>
      <c r="J223" s="115" t="s">
        <v>127</v>
      </c>
      <c r="L223" s="118">
        <f t="shared" si="6"/>
        <v>1900</v>
      </c>
      <c r="M223" s="119">
        <f t="shared" si="7"/>
        <v>-1900</v>
      </c>
      <c r="N223" s="118" t="s">
        <v>45</v>
      </c>
      <c r="O223" s="117"/>
      <c r="P223" s="116"/>
      <c r="Q223" s="119">
        <v>600</v>
      </c>
      <c r="R223" s="115" t="s">
        <v>135</v>
      </c>
      <c r="S223" s="117"/>
      <c r="U223" s="118">
        <v>1300</v>
      </c>
      <c r="V223" s="118"/>
      <c r="W223" s="117"/>
      <c r="Y223" s="118"/>
      <c r="Z223" s="118"/>
      <c r="AA223" s="117"/>
      <c r="AC223" s="118"/>
      <c r="AD223" s="118"/>
      <c r="AE223" s="117"/>
      <c r="AG223" s="118"/>
      <c r="AH223" s="118" t="s">
        <v>18</v>
      </c>
      <c r="AI223" s="115" t="s">
        <v>136</v>
      </c>
      <c r="AJ223" s="115" t="s">
        <v>137</v>
      </c>
    </row>
    <row r="224" spans="1:225" s="115" customFormat="1" ht="14.45" customHeight="1" x14ac:dyDescent="0.2">
      <c r="A224" s="145" t="s">
        <v>939</v>
      </c>
      <c r="B224" s="113" t="s">
        <v>13</v>
      </c>
      <c r="C224" s="114" t="s">
        <v>138</v>
      </c>
      <c r="D224" s="115" t="s">
        <v>823</v>
      </c>
      <c r="E224" s="60"/>
      <c r="F224" s="116" t="s">
        <v>55</v>
      </c>
      <c r="G224" s="116">
        <v>43779</v>
      </c>
      <c r="I224" s="117">
        <v>242</v>
      </c>
      <c r="J224" s="116">
        <v>43823</v>
      </c>
      <c r="K224" s="116"/>
      <c r="L224" s="118">
        <f t="shared" si="6"/>
        <v>2375</v>
      </c>
      <c r="M224" s="119">
        <f t="shared" si="7"/>
        <v>-2375</v>
      </c>
      <c r="N224" s="118" t="s">
        <v>16</v>
      </c>
      <c r="O224" s="117"/>
      <c r="P224" s="116"/>
      <c r="Q224" s="119">
        <v>700</v>
      </c>
      <c r="R224" s="115" t="s">
        <v>24</v>
      </c>
      <c r="S224" s="117">
        <v>242</v>
      </c>
      <c r="T224" s="116">
        <v>43822</v>
      </c>
      <c r="U224" s="118">
        <v>1600</v>
      </c>
      <c r="V224" s="118"/>
      <c r="W224" s="117"/>
      <c r="Y224" s="118"/>
      <c r="Z224" s="118"/>
      <c r="AA224" s="117"/>
      <c r="AC224" s="118"/>
      <c r="AD224" s="118"/>
      <c r="AE224" s="117"/>
      <c r="AG224" s="118">
        <v>75</v>
      </c>
      <c r="AH224" s="118" t="s">
        <v>18</v>
      </c>
      <c r="AI224" s="115" t="s">
        <v>139</v>
      </c>
      <c r="AJ224" s="115" t="s">
        <v>33</v>
      </c>
    </row>
    <row r="225" spans="1:223" s="115" customFormat="1" ht="12.95" customHeight="1" x14ac:dyDescent="0.2">
      <c r="A225" s="145" t="s">
        <v>939</v>
      </c>
      <c r="B225" s="113" t="s">
        <v>13</v>
      </c>
      <c r="C225" s="100" t="s">
        <v>144</v>
      </c>
      <c r="D225" s="99" t="s">
        <v>823</v>
      </c>
      <c r="E225" s="60"/>
      <c r="F225" s="99" t="s">
        <v>145</v>
      </c>
      <c r="G225" s="101">
        <v>43810</v>
      </c>
      <c r="I225" s="102">
        <v>17</v>
      </c>
      <c r="J225" s="101">
        <v>43823</v>
      </c>
      <c r="K225" s="101"/>
      <c r="L225" s="103">
        <f t="shared" si="6"/>
        <v>2184.4899999999998</v>
      </c>
      <c r="M225" s="119">
        <f t="shared" si="7"/>
        <v>-2184.4899999999998</v>
      </c>
      <c r="N225" s="103" t="s">
        <v>63</v>
      </c>
      <c r="O225" s="102">
        <v>16</v>
      </c>
      <c r="P225" s="101">
        <v>43819</v>
      </c>
      <c r="Q225" s="104">
        <v>700</v>
      </c>
      <c r="R225" s="99" t="s">
        <v>15</v>
      </c>
      <c r="S225" s="102">
        <v>17</v>
      </c>
      <c r="T225" s="101">
        <v>43853</v>
      </c>
      <c r="U225" s="103">
        <v>1409.49</v>
      </c>
      <c r="V225" s="103"/>
      <c r="W225" s="102"/>
      <c r="X225" s="99"/>
      <c r="Y225" s="103"/>
      <c r="Z225" s="103"/>
      <c r="AA225" s="102"/>
      <c r="AB225" s="99"/>
      <c r="AC225" s="103">
        <v>75</v>
      </c>
      <c r="AD225" s="103"/>
      <c r="AE225" s="102"/>
      <c r="AF225" s="99"/>
      <c r="AG225" s="103"/>
      <c r="AH225" s="103" t="s">
        <v>18</v>
      </c>
      <c r="AI225" s="99" t="s">
        <v>22</v>
      </c>
      <c r="AJ225" s="99" t="s">
        <v>146</v>
      </c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99"/>
      <c r="CJ225" s="99"/>
      <c r="CK225" s="99"/>
      <c r="CL225" s="99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  <c r="DA225" s="99"/>
      <c r="DB225" s="99"/>
      <c r="DC225" s="99"/>
      <c r="DD225" s="99"/>
      <c r="DE225" s="99"/>
      <c r="DF225" s="99"/>
      <c r="DG225" s="99"/>
      <c r="DH225" s="99"/>
      <c r="DI225" s="99"/>
      <c r="DJ225" s="99"/>
      <c r="DK225" s="99"/>
      <c r="DL225" s="99"/>
      <c r="DM225" s="99"/>
      <c r="DN225" s="99"/>
      <c r="DO225" s="99"/>
      <c r="DP225" s="99"/>
      <c r="DQ225" s="99"/>
      <c r="DR225" s="99"/>
      <c r="DS225" s="99"/>
      <c r="DT225" s="99"/>
      <c r="DU225" s="99"/>
      <c r="DV225" s="99"/>
      <c r="DW225" s="99"/>
      <c r="DX225" s="99"/>
      <c r="DY225" s="99"/>
      <c r="DZ225" s="99"/>
      <c r="EA225" s="99"/>
      <c r="EB225" s="99"/>
      <c r="EC225" s="99"/>
      <c r="ED225" s="99"/>
      <c r="EE225" s="99"/>
      <c r="EF225" s="99"/>
      <c r="EG225" s="99"/>
      <c r="EH225" s="99"/>
      <c r="EI225" s="99"/>
      <c r="EJ225" s="99"/>
      <c r="EK225" s="99"/>
      <c r="EL225" s="99"/>
      <c r="EM225" s="99"/>
      <c r="EN225" s="99"/>
      <c r="EO225" s="99"/>
      <c r="EP225" s="99"/>
      <c r="EQ225" s="99"/>
      <c r="ER225" s="99"/>
      <c r="ES225" s="99"/>
      <c r="ET225" s="99"/>
      <c r="EU225" s="99"/>
      <c r="EV225" s="99"/>
      <c r="EW225" s="99"/>
      <c r="EX225" s="99"/>
      <c r="EY225" s="99"/>
      <c r="EZ225" s="99"/>
      <c r="FA225" s="99"/>
      <c r="FB225" s="99"/>
      <c r="FC225" s="99"/>
      <c r="FD225" s="99"/>
      <c r="FE225" s="99"/>
      <c r="FF225" s="99"/>
      <c r="FG225" s="99"/>
      <c r="FH225" s="99"/>
      <c r="FI225" s="99"/>
      <c r="FJ225" s="99"/>
      <c r="FK225" s="99"/>
      <c r="FL225" s="99"/>
      <c r="FM225" s="99"/>
      <c r="FN225" s="99"/>
      <c r="FO225" s="99"/>
      <c r="FP225" s="99"/>
      <c r="FQ225" s="99"/>
      <c r="FR225" s="99"/>
      <c r="FS225" s="99"/>
      <c r="FT225" s="99"/>
      <c r="FU225" s="99"/>
      <c r="FV225" s="99"/>
      <c r="FW225" s="99"/>
      <c r="FX225" s="99"/>
      <c r="FY225" s="99"/>
      <c r="FZ225" s="99"/>
      <c r="GA225" s="99"/>
      <c r="GB225" s="99"/>
      <c r="GC225" s="99"/>
      <c r="GD225" s="99"/>
      <c r="GE225" s="99"/>
      <c r="GF225" s="99"/>
      <c r="GG225" s="99"/>
      <c r="GH225" s="99"/>
      <c r="GI225" s="99"/>
      <c r="GJ225" s="99"/>
      <c r="GK225" s="99"/>
      <c r="GL225" s="99"/>
      <c r="GM225" s="99"/>
      <c r="GN225" s="99"/>
      <c r="GO225" s="99"/>
      <c r="GP225" s="99"/>
      <c r="GQ225" s="99"/>
      <c r="GR225" s="99"/>
      <c r="GS225" s="99"/>
      <c r="GT225" s="99"/>
      <c r="GU225" s="99"/>
      <c r="GV225" s="99"/>
      <c r="GW225" s="99"/>
      <c r="GX225" s="99"/>
      <c r="GY225" s="99"/>
      <c r="GZ225" s="99"/>
      <c r="HA225" s="99"/>
      <c r="HB225" s="99"/>
      <c r="HC225" s="99"/>
      <c r="HD225" s="99"/>
      <c r="HE225" s="99"/>
      <c r="HF225" s="99"/>
      <c r="HG225" s="99"/>
      <c r="HH225" s="99"/>
      <c r="HI225" s="99"/>
      <c r="HJ225" s="99"/>
      <c r="HK225" s="99"/>
      <c r="HL225" s="99"/>
      <c r="HM225" s="99"/>
      <c r="HN225" s="99"/>
      <c r="HO225" s="99"/>
    </row>
    <row r="226" spans="1:223" s="115" customFormat="1" ht="15" x14ac:dyDescent="0.25">
      <c r="A226" s="145" t="s">
        <v>939</v>
      </c>
      <c r="B226" s="120" t="s">
        <v>147</v>
      </c>
      <c r="C226" s="114" t="s">
        <v>148</v>
      </c>
      <c r="D226" s="115" t="s">
        <v>823</v>
      </c>
      <c r="E226" s="60"/>
      <c r="F226" s="115" t="s">
        <v>141</v>
      </c>
      <c r="G226" s="116">
        <v>43818</v>
      </c>
      <c r="I226" s="117"/>
      <c r="L226" s="118">
        <f t="shared" si="6"/>
        <v>1900</v>
      </c>
      <c r="M226" s="119">
        <f t="shared" si="7"/>
        <v>-1900</v>
      </c>
      <c r="N226" s="123" t="s">
        <v>63</v>
      </c>
      <c r="O226" s="124"/>
      <c r="P226" s="125"/>
      <c r="Q226" s="119">
        <v>500</v>
      </c>
      <c r="R226" s="115" t="s">
        <v>135</v>
      </c>
      <c r="S226" s="117"/>
      <c r="U226" s="118">
        <v>1400</v>
      </c>
      <c r="V226" s="118"/>
      <c r="W226" s="117"/>
      <c r="Y226" s="118"/>
      <c r="Z226" s="118"/>
      <c r="AA226" s="117"/>
      <c r="AC226" s="118"/>
      <c r="AD226" s="118"/>
      <c r="AE226" s="117"/>
      <c r="AG226" s="118"/>
      <c r="AH226" s="118" t="s">
        <v>18</v>
      </c>
      <c r="AI226" s="115" t="s">
        <v>149</v>
      </c>
    </row>
    <row r="227" spans="1:223" s="115" customFormat="1" ht="14.45" customHeight="1" x14ac:dyDescent="0.2">
      <c r="A227" s="145" t="s">
        <v>939</v>
      </c>
      <c r="B227" s="113" t="s">
        <v>13</v>
      </c>
      <c r="C227" s="114" t="s">
        <v>150</v>
      </c>
      <c r="D227" s="115" t="s">
        <v>823</v>
      </c>
      <c r="E227" s="60"/>
      <c r="F227" s="115" t="s">
        <v>151</v>
      </c>
      <c r="G227" s="116">
        <v>43810</v>
      </c>
      <c r="I227" s="117"/>
      <c r="J227" s="116">
        <v>43823</v>
      </c>
      <c r="K227" s="116"/>
      <c r="L227" s="118">
        <f t="shared" si="6"/>
        <v>1880</v>
      </c>
      <c r="M227" s="119">
        <f t="shared" si="7"/>
        <v>-1880</v>
      </c>
      <c r="N227" s="118" t="s">
        <v>63</v>
      </c>
      <c r="O227" s="117">
        <v>16</v>
      </c>
      <c r="P227" s="116">
        <v>43819</v>
      </c>
      <c r="Q227" s="119">
        <v>700</v>
      </c>
      <c r="R227" s="115" t="s">
        <v>86</v>
      </c>
      <c r="S227" s="117"/>
      <c r="U227" s="118">
        <v>1100</v>
      </c>
      <c r="V227" s="118"/>
      <c r="W227" s="117"/>
      <c r="Y227" s="118">
        <v>80</v>
      </c>
      <c r="Z227" s="118"/>
      <c r="AA227" s="117"/>
      <c r="AC227" s="118"/>
      <c r="AD227" s="118"/>
      <c r="AE227" s="117"/>
      <c r="AG227" s="118"/>
      <c r="AH227" s="118" t="s">
        <v>18</v>
      </c>
      <c r="AI227" s="115" t="s">
        <v>27</v>
      </c>
      <c r="AJ227" s="115" t="s">
        <v>36</v>
      </c>
      <c r="AK227" s="115" t="s">
        <v>152</v>
      </c>
    </row>
    <row r="228" spans="1:223" s="115" customFormat="1" ht="15" x14ac:dyDescent="0.25">
      <c r="A228" s="145" t="s">
        <v>939</v>
      </c>
      <c r="B228" s="120" t="s">
        <v>147</v>
      </c>
      <c r="C228" s="114" t="s">
        <v>153</v>
      </c>
      <c r="D228" s="115" t="s">
        <v>823</v>
      </c>
      <c r="E228" s="60"/>
      <c r="F228" s="115" t="s">
        <v>154</v>
      </c>
      <c r="G228" s="116">
        <v>43840</v>
      </c>
      <c r="I228" s="117"/>
      <c r="L228" s="118">
        <f t="shared" si="6"/>
        <v>1900</v>
      </c>
      <c r="M228" s="119">
        <f t="shared" si="7"/>
        <v>-1900</v>
      </c>
      <c r="N228" s="118" t="s">
        <v>155</v>
      </c>
      <c r="O228" s="117"/>
      <c r="P228" s="116"/>
      <c r="Q228" s="119">
        <v>600</v>
      </c>
      <c r="R228" s="115" t="s">
        <v>142</v>
      </c>
      <c r="S228" s="117"/>
      <c r="U228" s="118">
        <v>1300</v>
      </c>
      <c r="V228" s="118"/>
      <c r="W228" s="117"/>
      <c r="Y228" s="118"/>
      <c r="Z228" s="118"/>
      <c r="AA228" s="117"/>
      <c r="AC228" s="118"/>
      <c r="AD228" s="118"/>
      <c r="AE228" s="117"/>
      <c r="AG228" s="118"/>
      <c r="AH228" s="118" t="s">
        <v>18</v>
      </c>
      <c r="AI228" s="115" t="s">
        <v>27</v>
      </c>
      <c r="AJ228" s="115" t="s">
        <v>156</v>
      </c>
    </row>
    <row r="229" spans="1:223" s="115" customFormat="1" ht="15" x14ac:dyDescent="0.25">
      <c r="A229" s="145" t="s">
        <v>939</v>
      </c>
      <c r="B229" s="120" t="s">
        <v>147</v>
      </c>
      <c r="C229" s="114" t="s">
        <v>157</v>
      </c>
      <c r="D229" s="115" t="s">
        <v>823</v>
      </c>
      <c r="E229" s="60"/>
      <c r="F229" s="115" t="s">
        <v>154</v>
      </c>
      <c r="G229" s="116">
        <v>43843</v>
      </c>
      <c r="I229" s="117"/>
      <c r="L229" s="118">
        <f t="shared" si="6"/>
        <v>1900</v>
      </c>
      <c r="M229" s="119">
        <f t="shared" si="7"/>
        <v>-1900</v>
      </c>
      <c r="N229" s="118"/>
      <c r="O229" s="117"/>
      <c r="P229" s="116"/>
      <c r="Q229" s="119">
        <v>500</v>
      </c>
      <c r="R229" s="115" t="s">
        <v>24</v>
      </c>
      <c r="S229" s="117"/>
      <c r="U229" s="118">
        <v>1400</v>
      </c>
      <c r="V229" s="118"/>
      <c r="W229" s="117"/>
      <c r="Y229" s="118"/>
      <c r="Z229" s="118"/>
      <c r="AA229" s="117"/>
      <c r="AC229" s="118"/>
      <c r="AD229" s="118"/>
      <c r="AE229" s="117"/>
      <c r="AG229" s="118"/>
      <c r="AH229" s="118" t="s">
        <v>18</v>
      </c>
      <c r="AI229" s="115" t="s">
        <v>67</v>
      </c>
    </row>
    <row r="230" spans="1:223" s="115" customFormat="1" ht="15" x14ac:dyDescent="0.25">
      <c r="A230" s="145" t="s">
        <v>939</v>
      </c>
      <c r="B230" s="120" t="s">
        <v>147</v>
      </c>
      <c r="C230" s="100" t="s">
        <v>158</v>
      </c>
      <c r="D230" s="99" t="s">
        <v>823</v>
      </c>
      <c r="E230" s="60"/>
      <c r="F230" s="99" t="s">
        <v>159</v>
      </c>
      <c r="G230" s="101">
        <v>43838</v>
      </c>
      <c r="I230" s="102"/>
      <c r="J230" s="99"/>
      <c r="K230" s="99"/>
      <c r="L230" s="103">
        <f t="shared" si="6"/>
        <v>1500</v>
      </c>
      <c r="M230" s="119">
        <f t="shared" si="7"/>
        <v>-1500</v>
      </c>
      <c r="N230" s="103" t="s">
        <v>57</v>
      </c>
      <c r="O230" s="102"/>
      <c r="P230" s="101"/>
      <c r="Q230" s="104">
        <v>900</v>
      </c>
      <c r="R230" s="99" t="s">
        <v>60</v>
      </c>
      <c r="S230" s="102"/>
      <c r="T230" s="99"/>
      <c r="U230" s="103">
        <v>600</v>
      </c>
      <c r="V230" s="103"/>
      <c r="W230" s="102"/>
      <c r="X230" s="99"/>
      <c r="Y230" s="103"/>
      <c r="Z230" s="103"/>
      <c r="AA230" s="102"/>
      <c r="AB230" s="99"/>
      <c r="AC230" s="103"/>
      <c r="AD230" s="103"/>
      <c r="AE230" s="102"/>
      <c r="AF230" s="99"/>
      <c r="AG230" s="103"/>
      <c r="AH230" s="103" t="s">
        <v>18</v>
      </c>
      <c r="AI230" s="99" t="s">
        <v>81</v>
      </c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99"/>
      <c r="CJ230" s="99"/>
      <c r="CK230" s="99"/>
      <c r="CL230" s="99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  <c r="DA230" s="99"/>
      <c r="DB230" s="99"/>
      <c r="DC230" s="99"/>
      <c r="DD230" s="99"/>
      <c r="DE230" s="99"/>
      <c r="DF230" s="99"/>
      <c r="DG230" s="99"/>
      <c r="DH230" s="99"/>
      <c r="DI230" s="99"/>
      <c r="DJ230" s="99"/>
      <c r="DK230" s="99"/>
      <c r="DL230" s="99"/>
      <c r="DM230" s="99"/>
      <c r="DN230" s="99"/>
      <c r="DO230" s="99"/>
      <c r="DP230" s="99"/>
      <c r="DQ230" s="99"/>
      <c r="DR230" s="99"/>
      <c r="DS230" s="99"/>
      <c r="DT230" s="99"/>
      <c r="DU230" s="99"/>
      <c r="DV230" s="99"/>
      <c r="DW230" s="99"/>
      <c r="DX230" s="99"/>
      <c r="DY230" s="99"/>
      <c r="DZ230" s="99"/>
      <c r="EA230" s="99"/>
      <c r="EB230" s="99"/>
      <c r="EC230" s="99"/>
      <c r="ED230" s="99"/>
      <c r="EE230" s="99"/>
      <c r="EF230" s="99"/>
      <c r="EG230" s="99"/>
      <c r="EH230" s="99"/>
      <c r="EI230" s="99"/>
      <c r="EJ230" s="99"/>
      <c r="EK230" s="99"/>
      <c r="EL230" s="99"/>
      <c r="EM230" s="99"/>
      <c r="EN230" s="99"/>
      <c r="EO230" s="99"/>
      <c r="EP230" s="99"/>
      <c r="EQ230" s="99"/>
      <c r="ER230" s="99"/>
      <c r="ES230" s="99"/>
      <c r="ET230" s="99"/>
      <c r="EU230" s="99"/>
      <c r="EV230" s="99"/>
      <c r="EW230" s="99"/>
      <c r="EX230" s="99"/>
      <c r="EY230" s="99"/>
      <c r="EZ230" s="99"/>
      <c r="FA230" s="99"/>
      <c r="FB230" s="99"/>
      <c r="FC230" s="99"/>
      <c r="FD230" s="99"/>
      <c r="FE230" s="99"/>
      <c r="FF230" s="99"/>
      <c r="FG230" s="99"/>
      <c r="FH230" s="99"/>
      <c r="FI230" s="99"/>
      <c r="FJ230" s="99"/>
      <c r="FK230" s="99"/>
      <c r="FL230" s="99"/>
      <c r="FM230" s="99"/>
      <c r="FN230" s="99"/>
      <c r="FO230" s="99"/>
      <c r="FP230" s="99"/>
      <c r="FQ230" s="99"/>
      <c r="FR230" s="99"/>
      <c r="FS230" s="99"/>
      <c r="FT230" s="99"/>
      <c r="FU230" s="99"/>
      <c r="FV230" s="99"/>
      <c r="FW230" s="99"/>
      <c r="FX230" s="99"/>
      <c r="FY230" s="99"/>
      <c r="FZ230" s="99"/>
      <c r="GA230" s="99"/>
      <c r="GB230" s="99"/>
      <c r="GC230" s="99"/>
      <c r="GD230" s="99"/>
      <c r="GE230" s="99"/>
      <c r="GF230" s="99"/>
      <c r="GG230" s="99"/>
      <c r="GH230" s="99"/>
      <c r="GI230" s="99"/>
      <c r="GJ230" s="99"/>
      <c r="GK230" s="99"/>
      <c r="GL230" s="99"/>
      <c r="GM230" s="99"/>
      <c r="GN230" s="99"/>
      <c r="GO230" s="99"/>
      <c r="GP230" s="99"/>
      <c r="GQ230" s="99"/>
      <c r="GR230" s="99"/>
      <c r="GS230" s="99"/>
      <c r="GT230" s="99"/>
      <c r="GU230" s="99"/>
      <c r="GV230" s="99"/>
      <c r="GW230" s="99"/>
      <c r="GX230" s="99"/>
      <c r="GY230" s="99"/>
      <c r="GZ230" s="99"/>
      <c r="HA230" s="99"/>
      <c r="HB230" s="99"/>
      <c r="HC230" s="99"/>
      <c r="HD230" s="99"/>
      <c r="HE230" s="99"/>
      <c r="HF230" s="99"/>
      <c r="HG230" s="99"/>
      <c r="HH230" s="99"/>
      <c r="HI230" s="99"/>
      <c r="HJ230" s="99"/>
      <c r="HK230" s="99"/>
      <c r="HL230" s="99"/>
      <c r="HM230" s="99"/>
      <c r="HN230" s="99"/>
      <c r="HO230" s="99"/>
    </row>
    <row r="231" spans="1:223" s="115" customFormat="1" ht="15" x14ac:dyDescent="0.25">
      <c r="A231" s="145" t="s">
        <v>939</v>
      </c>
      <c r="B231" s="120" t="s">
        <v>147</v>
      </c>
      <c r="C231" s="100" t="s">
        <v>195</v>
      </c>
      <c r="D231" s="115" t="s">
        <v>823</v>
      </c>
      <c r="E231" s="60"/>
      <c r="G231" s="116">
        <v>43837</v>
      </c>
      <c r="I231" s="117"/>
      <c r="L231" s="118">
        <f t="shared" si="6"/>
        <v>1900</v>
      </c>
      <c r="M231" s="119">
        <f t="shared" si="7"/>
        <v>-1900</v>
      </c>
      <c r="N231" s="118" t="s">
        <v>53</v>
      </c>
      <c r="O231" s="117"/>
      <c r="P231" s="116"/>
      <c r="Q231" s="119">
        <v>600</v>
      </c>
      <c r="R231" s="115" t="s">
        <v>196</v>
      </c>
      <c r="S231" s="117"/>
      <c r="U231" s="118">
        <v>1300</v>
      </c>
      <c r="V231" s="118"/>
      <c r="W231" s="117"/>
      <c r="Y231" s="118"/>
      <c r="Z231" s="118"/>
      <c r="AA231" s="117"/>
      <c r="AC231" s="118"/>
      <c r="AD231" s="118"/>
      <c r="AE231" s="117"/>
      <c r="AG231" s="118"/>
      <c r="AH231" s="118" t="s">
        <v>18</v>
      </c>
      <c r="AI231" s="115" t="s">
        <v>197</v>
      </c>
      <c r="AJ231" s="115" t="s">
        <v>22</v>
      </c>
    </row>
    <row r="232" spans="1:223" s="115" customFormat="1" ht="15" x14ac:dyDescent="0.25">
      <c r="A232" s="145" t="s">
        <v>939</v>
      </c>
      <c r="B232" s="120" t="s">
        <v>147</v>
      </c>
      <c r="C232" s="100" t="s">
        <v>206</v>
      </c>
      <c r="D232" s="115" t="s">
        <v>823</v>
      </c>
      <c r="E232" s="60"/>
      <c r="G232" s="116">
        <v>43840</v>
      </c>
      <c r="I232" s="117"/>
      <c r="L232" s="118">
        <f t="shared" si="6"/>
        <v>2000</v>
      </c>
      <c r="M232" s="119">
        <f t="shared" si="7"/>
        <v>-2000</v>
      </c>
      <c r="N232" s="118" t="s">
        <v>53</v>
      </c>
      <c r="O232" s="117"/>
      <c r="P232" s="116"/>
      <c r="Q232" s="119">
        <v>500</v>
      </c>
      <c r="R232" s="115" t="s">
        <v>196</v>
      </c>
      <c r="S232" s="117"/>
      <c r="U232" s="118">
        <v>1500</v>
      </c>
      <c r="V232" s="118"/>
      <c r="W232" s="117"/>
      <c r="Y232" s="118"/>
      <c r="Z232" s="118"/>
      <c r="AA232" s="117"/>
      <c r="AC232" s="118"/>
      <c r="AD232" s="118"/>
      <c r="AE232" s="117"/>
      <c r="AG232" s="118"/>
      <c r="AH232" s="118" t="s">
        <v>18</v>
      </c>
      <c r="AI232" s="115" t="s">
        <v>36</v>
      </c>
    </row>
    <row r="233" spans="1:223" s="115" customFormat="1" ht="15" x14ac:dyDescent="0.25">
      <c r="A233" s="145" t="s">
        <v>939</v>
      </c>
      <c r="B233" s="120" t="s">
        <v>212</v>
      </c>
      <c r="C233" s="114" t="s">
        <v>213</v>
      </c>
      <c r="D233" s="115" t="s">
        <v>823</v>
      </c>
      <c r="E233" s="60"/>
      <c r="G233" s="116">
        <v>43840</v>
      </c>
      <c r="I233" s="117"/>
      <c r="L233" s="118">
        <f t="shared" si="6"/>
        <v>1900</v>
      </c>
      <c r="M233" s="119">
        <f t="shared" si="7"/>
        <v>-1900</v>
      </c>
      <c r="N233" s="118" t="s">
        <v>53</v>
      </c>
      <c r="O233" s="117"/>
      <c r="P233" s="116"/>
      <c r="Q233" s="119">
        <v>500</v>
      </c>
      <c r="R233" s="115" t="s">
        <v>214</v>
      </c>
      <c r="S233" s="117"/>
      <c r="U233" s="118">
        <v>1400</v>
      </c>
      <c r="V233" s="118"/>
      <c r="W233" s="117"/>
      <c r="Y233" s="118"/>
      <c r="Z233" s="118"/>
      <c r="AA233" s="117"/>
      <c r="AC233" s="118"/>
      <c r="AD233" s="118"/>
      <c r="AE233" s="117"/>
      <c r="AG233" s="118"/>
      <c r="AH233" s="118" t="s">
        <v>18</v>
      </c>
      <c r="AI233" s="115" t="s">
        <v>35</v>
      </c>
    </row>
    <row r="234" spans="1:223" s="115" customFormat="1" ht="15" x14ac:dyDescent="0.25">
      <c r="A234" s="145" t="s">
        <v>939</v>
      </c>
      <c r="B234" s="120" t="s">
        <v>180</v>
      </c>
      <c r="C234" s="114" t="s">
        <v>215</v>
      </c>
      <c r="D234" s="115" t="s">
        <v>823</v>
      </c>
      <c r="E234" s="60"/>
      <c r="G234" s="116">
        <v>43847</v>
      </c>
      <c r="I234" s="117"/>
      <c r="L234" s="118">
        <f t="shared" si="6"/>
        <v>2000</v>
      </c>
      <c r="M234" s="119">
        <f t="shared" si="7"/>
        <v>-2000</v>
      </c>
      <c r="N234" s="118" t="s">
        <v>53</v>
      </c>
      <c r="O234" s="117"/>
      <c r="P234" s="116"/>
      <c r="Q234" s="119">
        <v>500</v>
      </c>
      <c r="S234" s="117"/>
      <c r="U234" s="118">
        <v>1500</v>
      </c>
      <c r="V234" s="118"/>
      <c r="W234" s="117"/>
      <c r="Y234" s="118"/>
      <c r="Z234" s="118"/>
      <c r="AA234" s="117"/>
      <c r="AC234" s="118"/>
      <c r="AD234" s="118"/>
      <c r="AE234" s="117"/>
      <c r="AG234" s="118"/>
      <c r="AH234" s="118" t="s">
        <v>18</v>
      </c>
      <c r="AI234" s="115" t="s">
        <v>216</v>
      </c>
    </row>
    <row r="235" spans="1:223" s="115" customFormat="1" ht="15" x14ac:dyDescent="0.25">
      <c r="A235" s="145" t="s">
        <v>939</v>
      </c>
      <c r="B235" s="120" t="s">
        <v>180</v>
      </c>
      <c r="C235" s="114" t="s">
        <v>217</v>
      </c>
      <c r="D235" s="115" t="s">
        <v>823</v>
      </c>
      <c r="E235" s="60"/>
      <c r="G235" s="116">
        <v>43854</v>
      </c>
      <c r="I235" s="117"/>
      <c r="L235" s="118">
        <f t="shared" si="6"/>
        <v>1700</v>
      </c>
      <c r="M235" s="119">
        <f t="shared" si="7"/>
        <v>-1700</v>
      </c>
      <c r="N235" s="118" t="s">
        <v>53</v>
      </c>
      <c r="O235" s="117"/>
      <c r="P235" s="116"/>
      <c r="Q235" s="119">
        <v>700</v>
      </c>
      <c r="S235" s="117"/>
      <c r="U235" s="118">
        <v>1000</v>
      </c>
      <c r="V235" s="118"/>
      <c r="W235" s="117"/>
      <c r="Y235" s="118"/>
      <c r="Z235" s="118"/>
      <c r="AA235" s="117"/>
      <c r="AC235" s="118"/>
      <c r="AD235" s="118"/>
      <c r="AE235" s="117"/>
      <c r="AG235" s="118"/>
      <c r="AH235" s="118" t="s">
        <v>18</v>
      </c>
      <c r="AI235" s="115" t="s">
        <v>218</v>
      </c>
      <c r="AJ235" s="115" t="s">
        <v>149</v>
      </c>
      <c r="AK235" s="115" t="s">
        <v>156</v>
      </c>
    </row>
    <row r="236" spans="1:223" s="115" customFormat="1" ht="15" x14ac:dyDescent="0.25">
      <c r="A236" s="145" t="s">
        <v>939</v>
      </c>
      <c r="B236" s="120" t="s">
        <v>180</v>
      </c>
      <c r="C236" s="114" t="s">
        <v>219</v>
      </c>
      <c r="D236" s="115" t="s">
        <v>823</v>
      </c>
      <c r="E236" s="60"/>
      <c r="G236" s="116">
        <v>43859</v>
      </c>
      <c r="I236" s="117"/>
      <c r="L236" s="118">
        <f t="shared" si="6"/>
        <v>1900</v>
      </c>
      <c r="M236" s="119">
        <f t="shared" si="7"/>
        <v>-1900</v>
      </c>
      <c r="N236" s="118" t="s">
        <v>53</v>
      </c>
      <c r="O236" s="117"/>
      <c r="P236" s="116"/>
      <c r="Q236" s="119">
        <v>800</v>
      </c>
      <c r="S236" s="117"/>
      <c r="U236" s="118">
        <v>1100</v>
      </c>
      <c r="V236" s="118"/>
      <c r="W236" s="117"/>
      <c r="Y236" s="118"/>
      <c r="Z236" s="118"/>
      <c r="AA236" s="117"/>
      <c r="AC236" s="118"/>
      <c r="AD236" s="118"/>
      <c r="AE236" s="117"/>
      <c r="AG236" s="118"/>
      <c r="AH236" s="118" t="s">
        <v>18</v>
      </c>
      <c r="AI236" s="115" t="s">
        <v>27</v>
      </c>
    </row>
    <row r="237" spans="1:223" s="115" customFormat="1" ht="14.45" customHeight="1" x14ac:dyDescent="0.2">
      <c r="A237" s="145" t="s">
        <v>939</v>
      </c>
      <c r="B237" s="113" t="s">
        <v>13</v>
      </c>
      <c r="C237" s="114" t="s">
        <v>220</v>
      </c>
      <c r="D237" s="115" t="s">
        <v>823</v>
      </c>
      <c r="E237" s="60"/>
      <c r="G237" s="116">
        <v>43810</v>
      </c>
      <c r="I237" s="117"/>
      <c r="J237" s="116">
        <v>43823</v>
      </c>
      <c r="K237" s="116"/>
      <c r="L237" s="118">
        <f t="shared" si="6"/>
        <v>2180</v>
      </c>
      <c r="M237" s="119">
        <f t="shared" si="7"/>
        <v>-2180</v>
      </c>
      <c r="N237" s="118" t="s">
        <v>63</v>
      </c>
      <c r="O237" s="117">
        <v>16</v>
      </c>
      <c r="P237" s="116">
        <v>43819</v>
      </c>
      <c r="Q237" s="119">
        <v>700</v>
      </c>
      <c r="R237" s="115" t="s">
        <v>86</v>
      </c>
      <c r="S237" s="117"/>
      <c r="U237" s="118">
        <v>1400</v>
      </c>
      <c r="V237" s="118"/>
      <c r="W237" s="117"/>
      <c r="Y237" s="118">
        <v>80</v>
      </c>
      <c r="Z237" s="118"/>
      <c r="AA237" s="117"/>
      <c r="AC237" s="118"/>
      <c r="AD237" s="118"/>
      <c r="AE237" s="117"/>
      <c r="AG237" s="118"/>
      <c r="AH237" s="118" t="s">
        <v>18</v>
      </c>
      <c r="AI237" s="115" t="s">
        <v>27</v>
      </c>
      <c r="AJ237" s="115" t="s">
        <v>221</v>
      </c>
      <c r="AK237" s="115" t="s">
        <v>22</v>
      </c>
    </row>
    <row r="238" spans="1:223" s="115" customFormat="1" ht="12.95" customHeight="1" x14ac:dyDescent="0.25">
      <c r="A238" s="145" t="s">
        <v>939</v>
      </c>
      <c r="B238" s="120" t="s">
        <v>147</v>
      </c>
      <c r="C238" s="114" t="s">
        <v>222</v>
      </c>
      <c r="D238" s="115" t="s">
        <v>823</v>
      </c>
      <c r="E238" s="60"/>
      <c r="G238" s="116">
        <v>43838</v>
      </c>
      <c r="I238" s="117"/>
      <c r="L238" s="118">
        <f t="shared" si="6"/>
        <v>1900</v>
      </c>
      <c r="M238" s="119">
        <f t="shared" si="7"/>
        <v>-1900</v>
      </c>
      <c r="N238" s="118" t="s">
        <v>63</v>
      </c>
      <c r="O238" s="117"/>
      <c r="P238" s="116"/>
      <c r="Q238" s="119">
        <v>500</v>
      </c>
      <c r="R238" s="115" t="s">
        <v>24</v>
      </c>
      <c r="S238" s="117"/>
      <c r="U238" s="118">
        <v>1400</v>
      </c>
      <c r="V238" s="118"/>
      <c r="W238" s="117"/>
      <c r="Y238" s="118"/>
      <c r="Z238" s="118"/>
      <c r="AA238" s="117"/>
      <c r="AC238" s="118"/>
      <c r="AD238" s="118"/>
      <c r="AE238" s="117"/>
      <c r="AG238" s="118"/>
      <c r="AH238" s="118" t="s">
        <v>18</v>
      </c>
      <c r="AI238" s="115" t="s">
        <v>223</v>
      </c>
    </row>
    <row r="239" spans="1:223" s="115" customFormat="1" ht="15" x14ac:dyDescent="0.25">
      <c r="A239" s="145" t="s">
        <v>939</v>
      </c>
      <c r="B239" s="120" t="s">
        <v>147</v>
      </c>
      <c r="C239" s="114" t="s">
        <v>224</v>
      </c>
      <c r="D239" s="115" t="s">
        <v>823</v>
      </c>
      <c r="E239" s="60"/>
      <c r="G239" s="116">
        <v>43840</v>
      </c>
      <c r="I239" s="117"/>
      <c r="L239" s="118">
        <f t="shared" si="6"/>
        <v>1800</v>
      </c>
      <c r="M239" s="119">
        <f t="shared" si="7"/>
        <v>-1800</v>
      </c>
      <c r="N239" s="118" t="s">
        <v>63</v>
      </c>
      <c r="O239" s="117"/>
      <c r="P239" s="116"/>
      <c r="Q239" s="119">
        <v>600</v>
      </c>
      <c r="R239" s="115" t="s">
        <v>199</v>
      </c>
      <c r="S239" s="117"/>
      <c r="U239" s="118">
        <v>1200</v>
      </c>
      <c r="V239" s="118"/>
      <c r="W239" s="117"/>
      <c r="Y239" s="118"/>
      <c r="Z239" s="118"/>
      <c r="AA239" s="117"/>
      <c r="AC239" s="118"/>
      <c r="AD239" s="118"/>
      <c r="AE239" s="117"/>
      <c r="AG239" s="118"/>
      <c r="AH239" s="118" t="s">
        <v>18</v>
      </c>
      <c r="AI239" s="115" t="s">
        <v>225</v>
      </c>
      <c r="AJ239" s="115" t="s">
        <v>149</v>
      </c>
      <c r="AK239" s="115" t="s">
        <v>226</v>
      </c>
      <c r="AL239" s="115" t="s">
        <v>227</v>
      </c>
      <c r="AM239" s="115" t="s">
        <v>94</v>
      </c>
    </row>
    <row r="240" spans="1:223" s="115" customFormat="1" ht="15" x14ac:dyDescent="0.25">
      <c r="A240" s="145" t="s">
        <v>939</v>
      </c>
      <c r="B240" s="120" t="s">
        <v>147</v>
      </c>
      <c r="C240" s="100" t="s">
        <v>228</v>
      </c>
      <c r="D240" s="115" t="s">
        <v>823</v>
      </c>
      <c r="E240" s="60"/>
      <c r="G240" s="116">
        <v>43843</v>
      </c>
      <c r="I240" s="117"/>
      <c r="L240" s="118">
        <f t="shared" si="6"/>
        <v>1800</v>
      </c>
      <c r="M240" s="119">
        <f t="shared" si="7"/>
        <v>-1800</v>
      </c>
      <c r="N240" s="118" t="s">
        <v>63</v>
      </c>
      <c r="O240" s="117"/>
      <c r="P240" s="116"/>
      <c r="Q240" s="119">
        <v>700</v>
      </c>
      <c r="R240" s="115" t="s">
        <v>199</v>
      </c>
      <c r="S240" s="117"/>
      <c r="U240" s="118">
        <v>1100</v>
      </c>
      <c r="V240" s="118"/>
      <c r="W240" s="117"/>
      <c r="Y240" s="118"/>
      <c r="Z240" s="118"/>
      <c r="AA240" s="117"/>
      <c r="AC240" s="118"/>
      <c r="AD240" s="118"/>
      <c r="AE240" s="117"/>
      <c r="AG240" s="118"/>
      <c r="AH240" s="118" t="s">
        <v>18</v>
      </c>
      <c r="AI240" s="115" t="s">
        <v>30</v>
      </c>
    </row>
    <row r="241" spans="1:223" s="115" customFormat="1" ht="15" x14ac:dyDescent="0.25">
      <c r="A241" s="145" t="s">
        <v>939</v>
      </c>
      <c r="B241" s="120" t="s">
        <v>147</v>
      </c>
      <c r="C241" s="114" t="s">
        <v>229</v>
      </c>
      <c r="D241" s="115" t="s">
        <v>823</v>
      </c>
      <c r="E241" s="60"/>
      <c r="G241" s="116">
        <v>43843</v>
      </c>
      <c r="I241" s="117"/>
      <c r="L241" s="118">
        <f t="shared" si="6"/>
        <v>1900</v>
      </c>
      <c r="M241" s="119">
        <f t="shared" si="7"/>
        <v>-1900</v>
      </c>
      <c r="N241" s="118" t="s">
        <v>63</v>
      </c>
      <c r="O241" s="117"/>
      <c r="P241" s="116"/>
      <c r="Q241" s="119">
        <v>700</v>
      </c>
      <c r="R241" s="115" t="s">
        <v>230</v>
      </c>
      <c r="S241" s="117"/>
      <c r="U241" s="118">
        <v>1200</v>
      </c>
      <c r="V241" s="118"/>
      <c r="W241" s="117"/>
      <c r="Y241" s="118"/>
      <c r="Z241" s="118"/>
      <c r="AA241" s="117"/>
      <c r="AC241" s="118"/>
      <c r="AD241" s="118"/>
      <c r="AE241" s="117"/>
      <c r="AG241" s="118"/>
      <c r="AH241" s="118" t="s">
        <v>18</v>
      </c>
      <c r="AI241" s="115" t="s">
        <v>36</v>
      </c>
    </row>
    <row r="242" spans="1:223" s="115" customFormat="1" ht="15" x14ac:dyDescent="0.25">
      <c r="A242" s="145" t="s">
        <v>939</v>
      </c>
      <c r="B242" s="120" t="s">
        <v>147</v>
      </c>
      <c r="C242" s="100" t="s">
        <v>231</v>
      </c>
      <c r="D242" s="115" t="s">
        <v>823</v>
      </c>
      <c r="E242" s="60"/>
      <c r="G242" s="116">
        <v>43843</v>
      </c>
      <c r="I242" s="117"/>
      <c r="L242" s="118">
        <f t="shared" si="6"/>
        <v>2080</v>
      </c>
      <c r="M242" s="119">
        <f t="shared" si="7"/>
        <v>-2080</v>
      </c>
      <c r="N242" s="118" t="s">
        <v>63</v>
      </c>
      <c r="O242" s="117"/>
      <c r="P242" s="116"/>
      <c r="Q242" s="119">
        <v>700</v>
      </c>
      <c r="R242" s="115" t="s">
        <v>196</v>
      </c>
      <c r="S242" s="117"/>
      <c r="U242" s="118">
        <v>1300</v>
      </c>
      <c r="V242" s="118"/>
      <c r="W242" s="117"/>
      <c r="Y242" s="118">
        <v>80</v>
      </c>
      <c r="Z242" s="118"/>
      <c r="AA242" s="117"/>
      <c r="AC242" s="118"/>
      <c r="AD242" s="118"/>
      <c r="AE242" s="117"/>
      <c r="AG242" s="118"/>
      <c r="AH242" s="118" t="s">
        <v>18</v>
      </c>
      <c r="AI242" s="115" t="s">
        <v>27</v>
      </c>
      <c r="AJ242" s="115" t="s">
        <v>232</v>
      </c>
    </row>
    <row r="243" spans="1:223" s="115" customFormat="1" ht="15" x14ac:dyDescent="0.25">
      <c r="A243" s="145" t="s">
        <v>939</v>
      </c>
      <c r="B243" s="120" t="s">
        <v>147</v>
      </c>
      <c r="C243" s="100" t="s">
        <v>233</v>
      </c>
      <c r="D243" s="115" t="s">
        <v>823</v>
      </c>
      <c r="E243" s="60"/>
      <c r="G243" s="116">
        <v>43847</v>
      </c>
      <c r="I243" s="117"/>
      <c r="L243" s="118">
        <f t="shared" si="6"/>
        <v>1900</v>
      </c>
      <c r="M243" s="119">
        <f t="shared" si="7"/>
        <v>-1900</v>
      </c>
      <c r="N243" s="118" t="s">
        <v>63</v>
      </c>
      <c r="O243" s="117"/>
      <c r="P243" s="116"/>
      <c r="Q243" s="119">
        <v>800</v>
      </c>
      <c r="R243" s="115" t="s">
        <v>199</v>
      </c>
      <c r="S243" s="117"/>
      <c r="U243" s="118">
        <v>1100</v>
      </c>
      <c r="V243" s="118"/>
      <c r="W243" s="117"/>
      <c r="Y243" s="118"/>
      <c r="Z243" s="118"/>
      <c r="AA243" s="117"/>
      <c r="AC243" s="118"/>
      <c r="AD243" s="118"/>
      <c r="AE243" s="117"/>
      <c r="AG243" s="118"/>
      <c r="AH243" s="118" t="s">
        <v>18</v>
      </c>
      <c r="AI243" s="115" t="s">
        <v>22</v>
      </c>
      <c r="AJ243" s="115" t="s">
        <v>234</v>
      </c>
    </row>
    <row r="244" spans="1:223" s="115" customFormat="1" ht="15" x14ac:dyDescent="0.25">
      <c r="A244" s="145" t="s">
        <v>939</v>
      </c>
      <c r="B244" s="120" t="s">
        <v>212</v>
      </c>
      <c r="C244" s="114" t="s">
        <v>235</v>
      </c>
      <c r="D244" s="115" t="s">
        <v>823</v>
      </c>
      <c r="E244" s="60"/>
      <c r="G244" s="116">
        <v>43838</v>
      </c>
      <c r="I244" s="117"/>
      <c r="L244" s="118">
        <f t="shared" si="6"/>
        <v>2000</v>
      </c>
      <c r="M244" s="119">
        <f t="shared" si="7"/>
        <v>-2000</v>
      </c>
      <c r="N244" s="118" t="s">
        <v>63</v>
      </c>
      <c r="O244" s="117"/>
      <c r="P244" s="116"/>
      <c r="Q244" s="119">
        <v>500</v>
      </c>
      <c r="R244" s="115" t="s">
        <v>214</v>
      </c>
      <c r="S244" s="117"/>
      <c r="U244" s="118">
        <v>1500</v>
      </c>
      <c r="V244" s="118"/>
      <c r="W244" s="117"/>
      <c r="Y244" s="118"/>
      <c r="Z244" s="118"/>
      <c r="AA244" s="117"/>
      <c r="AC244" s="118"/>
      <c r="AD244" s="118"/>
      <c r="AE244" s="117"/>
      <c r="AG244" s="118"/>
      <c r="AH244" s="118" t="s">
        <v>18</v>
      </c>
      <c r="AI244" s="115" t="s">
        <v>22</v>
      </c>
      <c r="AJ244" s="115" t="s">
        <v>226</v>
      </c>
      <c r="AK244" s="115" t="s">
        <v>227</v>
      </c>
    </row>
    <row r="245" spans="1:223" s="115" customFormat="1" ht="15" x14ac:dyDescent="0.25">
      <c r="A245" s="145" t="s">
        <v>939</v>
      </c>
      <c r="B245" s="120" t="s">
        <v>180</v>
      </c>
      <c r="C245" s="114" t="s">
        <v>239</v>
      </c>
      <c r="D245" s="115" t="s">
        <v>823</v>
      </c>
      <c r="E245" s="60"/>
      <c r="G245" s="116">
        <v>43839</v>
      </c>
      <c r="I245" s="117"/>
      <c r="L245" s="118">
        <f t="shared" si="6"/>
        <v>2000</v>
      </c>
      <c r="M245" s="119">
        <f t="shared" si="7"/>
        <v>-2000</v>
      </c>
      <c r="N245" s="118" t="s">
        <v>63</v>
      </c>
      <c r="O245" s="117"/>
      <c r="P245" s="116"/>
      <c r="Q245" s="119">
        <v>600</v>
      </c>
      <c r="S245" s="117"/>
      <c r="U245" s="118">
        <v>1400</v>
      </c>
      <c r="V245" s="118"/>
      <c r="W245" s="117"/>
      <c r="Y245" s="118"/>
      <c r="Z245" s="118"/>
      <c r="AA245" s="117"/>
      <c r="AC245" s="118"/>
      <c r="AD245" s="118"/>
      <c r="AE245" s="117"/>
      <c r="AG245" s="118"/>
      <c r="AH245" s="118" t="s">
        <v>18</v>
      </c>
      <c r="AI245" s="115" t="s">
        <v>240</v>
      </c>
      <c r="AJ245" s="115" t="s">
        <v>82</v>
      </c>
    </row>
    <row r="246" spans="1:223" s="115" customFormat="1" ht="15" x14ac:dyDescent="0.25">
      <c r="A246" s="145" t="s">
        <v>939</v>
      </c>
      <c r="B246" s="120" t="s">
        <v>180</v>
      </c>
      <c r="C246" s="114" t="s">
        <v>241</v>
      </c>
      <c r="D246" s="115" t="s">
        <v>823</v>
      </c>
      <c r="E246" s="60"/>
      <c r="G246" s="116">
        <v>43847</v>
      </c>
      <c r="I246" s="117"/>
      <c r="L246" s="118">
        <f t="shared" si="6"/>
        <v>2000</v>
      </c>
      <c r="M246" s="119">
        <f t="shared" si="7"/>
        <v>-2000</v>
      </c>
      <c r="N246" s="118" t="s">
        <v>63</v>
      </c>
      <c r="O246" s="117"/>
      <c r="P246" s="116"/>
      <c r="Q246" s="119">
        <v>600</v>
      </c>
      <c r="S246" s="117"/>
      <c r="U246" s="118">
        <v>1400</v>
      </c>
      <c r="V246" s="118"/>
      <c r="W246" s="117"/>
      <c r="Y246" s="118"/>
      <c r="Z246" s="118"/>
      <c r="AA246" s="117"/>
      <c r="AC246" s="118"/>
      <c r="AD246" s="118"/>
      <c r="AE246" s="117"/>
      <c r="AG246" s="118"/>
      <c r="AH246" s="118" t="s">
        <v>18</v>
      </c>
      <c r="AI246" s="115" t="s">
        <v>242</v>
      </c>
    </row>
    <row r="247" spans="1:223" s="115" customFormat="1" ht="15" x14ac:dyDescent="0.25">
      <c r="A247" s="145" t="s">
        <v>939</v>
      </c>
      <c r="B247" s="120" t="s">
        <v>147</v>
      </c>
      <c r="C247" s="100" t="s">
        <v>253</v>
      </c>
      <c r="D247" s="115" t="s">
        <v>823</v>
      </c>
      <c r="E247" s="60"/>
      <c r="G247" s="116">
        <v>43839</v>
      </c>
      <c r="I247" s="117"/>
      <c r="L247" s="118">
        <f t="shared" si="6"/>
        <v>1900</v>
      </c>
      <c r="M247" s="119">
        <f t="shared" si="7"/>
        <v>-1900</v>
      </c>
      <c r="N247" s="118" t="s">
        <v>57</v>
      </c>
      <c r="O247" s="117"/>
      <c r="P247" s="116"/>
      <c r="Q247" s="119">
        <v>700</v>
      </c>
      <c r="R247" s="115" t="s">
        <v>199</v>
      </c>
      <c r="S247" s="117"/>
      <c r="U247" s="118">
        <v>1200</v>
      </c>
      <c r="V247" s="118"/>
      <c r="W247" s="117"/>
      <c r="Y247" s="118"/>
      <c r="Z247" s="118"/>
      <c r="AA247" s="117"/>
      <c r="AC247" s="118"/>
      <c r="AD247" s="118"/>
      <c r="AE247" s="117"/>
      <c r="AG247" s="118"/>
      <c r="AH247" s="118" t="s">
        <v>18</v>
      </c>
      <c r="AI247" s="115" t="s">
        <v>36</v>
      </c>
      <c r="AJ247" s="115" t="s">
        <v>254</v>
      </c>
    </row>
    <row r="248" spans="1:223" s="115" customFormat="1" ht="15" x14ac:dyDescent="0.25">
      <c r="A248" s="145" t="s">
        <v>939</v>
      </c>
      <c r="B248" s="120" t="s">
        <v>180</v>
      </c>
      <c r="C248" s="114" t="s">
        <v>255</v>
      </c>
      <c r="D248" s="115" t="s">
        <v>823</v>
      </c>
      <c r="E248" s="60"/>
      <c r="G248" s="116">
        <v>43859</v>
      </c>
      <c r="I248" s="117"/>
      <c r="L248" s="118">
        <f t="shared" si="6"/>
        <v>1800</v>
      </c>
      <c r="M248" s="119">
        <f t="shared" si="7"/>
        <v>-1800</v>
      </c>
      <c r="N248" s="118" t="s">
        <v>256</v>
      </c>
      <c r="O248" s="117"/>
      <c r="P248" s="116"/>
      <c r="Q248" s="119">
        <v>800</v>
      </c>
      <c r="S248" s="117"/>
      <c r="U248" s="118">
        <v>1000</v>
      </c>
      <c r="V248" s="118"/>
      <c r="W248" s="117"/>
      <c r="Y248" s="118"/>
      <c r="Z248" s="118"/>
      <c r="AA248" s="117"/>
      <c r="AC248" s="118"/>
      <c r="AD248" s="118"/>
      <c r="AE248" s="117"/>
      <c r="AG248" s="118"/>
      <c r="AH248" s="118" t="s">
        <v>18</v>
      </c>
      <c r="AI248" s="115" t="s">
        <v>22</v>
      </c>
      <c r="AJ248" s="115" t="s">
        <v>27</v>
      </c>
      <c r="AK248" s="115" t="s">
        <v>35</v>
      </c>
    </row>
    <row r="249" spans="1:223" s="115" customFormat="1" ht="15" x14ac:dyDescent="0.25">
      <c r="A249" s="145" t="s">
        <v>939</v>
      </c>
      <c r="B249" s="120" t="s">
        <v>147</v>
      </c>
      <c r="C249" s="100" t="s">
        <v>257</v>
      </c>
      <c r="D249" s="115" t="s">
        <v>823</v>
      </c>
      <c r="E249" s="60"/>
      <c r="G249" s="116">
        <v>43846</v>
      </c>
      <c r="I249" s="117"/>
      <c r="L249" s="118">
        <f t="shared" si="6"/>
        <v>1980</v>
      </c>
      <c r="M249" s="119">
        <f t="shared" si="7"/>
        <v>-1980</v>
      </c>
      <c r="N249" s="118" t="s">
        <v>258</v>
      </c>
      <c r="O249" s="117">
        <v>2</v>
      </c>
      <c r="P249" s="116">
        <v>43860</v>
      </c>
      <c r="Q249" s="119">
        <v>500</v>
      </c>
      <c r="R249" s="115" t="s">
        <v>199</v>
      </c>
      <c r="S249" s="117"/>
      <c r="U249" s="118">
        <v>1400</v>
      </c>
      <c r="V249" s="118"/>
      <c r="W249" s="117"/>
      <c r="Y249" s="118">
        <v>80</v>
      </c>
      <c r="Z249" s="118"/>
      <c r="AA249" s="117"/>
      <c r="AC249" s="118"/>
      <c r="AD249" s="118"/>
      <c r="AE249" s="117"/>
      <c r="AG249" s="118"/>
      <c r="AH249" s="118" t="s">
        <v>18</v>
      </c>
      <c r="AI249" s="115" t="s">
        <v>259</v>
      </c>
      <c r="AJ249" s="115" t="s">
        <v>183</v>
      </c>
      <c r="AK249" s="115" t="s">
        <v>27</v>
      </c>
    </row>
    <row r="250" spans="1:223" s="115" customFormat="1" ht="15" x14ac:dyDescent="0.25">
      <c r="A250" s="145" t="s">
        <v>939</v>
      </c>
      <c r="B250" s="120" t="s">
        <v>147</v>
      </c>
      <c r="C250" s="114" t="s">
        <v>262</v>
      </c>
      <c r="D250" s="115" t="s">
        <v>823</v>
      </c>
      <c r="E250" s="60"/>
      <c r="G250" s="116">
        <v>43852</v>
      </c>
      <c r="I250" s="117"/>
      <c r="L250" s="118">
        <f t="shared" si="6"/>
        <v>1400</v>
      </c>
      <c r="M250" s="119">
        <f t="shared" si="7"/>
        <v>-1400</v>
      </c>
      <c r="N250" s="118" t="s">
        <v>258</v>
      </c>
      <c r="O250" s="117">
        <v>2</v>
      </c>
      <c r="P250" s="116">
        <v>43860</v>
      </c>
      <c r="Q250" s="119">
        <v>1400</v>
      </c>
      <c r="R250" s="115" t="s">
        <v>60</v>
      </c>
      <c r="S250" s="117"/>
      <c r="U250" s="118"/>
      <c r="V250" s="118"/>
      <c r="W250" s="117"/>
      <c r="Y250" s="118"/>
      <c r="Z250" s="118"/>
      <c r="AA250" s="117"/>
      <c r="AC250" s="118"/>
      <c r="AD250" s="118"/>
      <c r="AE250" s="117"/>
      <c r="AG250" s="118"/>
      <c r="AH250" s="118" t="s">
        <v>18</v>
      </c>
    </row>
    <row r="251" spans="1:223" s="115" customFormat="1" ht="15" x14ac:dyDescent="0.25">
      <c r="A251" s="145" t="s">
        <v>939</v>
      </c>
      <c r="B251" s="120" t="s">
        <v>180</v>
      </c>
      <c r="C251" s="114" t="s">
        <v>263</v>
      </c>
      <c r="D251" s="115" t="s">
        <v>823</v>
      </c>
      <c r="E251" s="60"/>
      <c r="G251" s="116">
        <v>43851</v>
      </c>
      <c r="I251" s="117"/>
      <c r="L251" s="118">
        <f t="shared" si="6"/>
        <v>2000</v>
      </c>
      <c r="M251" s="119">
        <f t="shared" si="7"/>
        <v>-2000</v>
      </c>
      <c r="N251" s="118" t="s">
        <v>258</v>
      </c>
      <c r="O251" s="117">
        <v>2</v>
      </c>
      <c r="P251" s="116">
        <v>43860</v>
      </c>
      <c r="Q251" s="119">
        <v>600</v>
      </c>
      <c r="S251" s="117"/>
      <c r="U251" s="118">
        <v>1400</v>
      </c>
      <c r="V251" s="118"/>
      <c r="W251" s="117"/>
      <c r="Y251" s="118"/>
      <c r="Z251" s="118"/>
      <c r="AA251" s="117"/>
      <c r="AC251" s="118"/>
      <c r="AD251" s="118"/>
      <c r="AE251" s="117"/>
      <c r="AG251" s="118"/>
      <c r="AH251" s="118" t="s">
        <v>18</v>
      </c>
      <c r="AI251" s="115" t="s">
        <v>30</v>
      </c>
    </row>
    <row r="252" spans="1:223" s="115" customFormat="1" ht="15" x14ac:dyDescent="0.25">
      <c r="A252" s="145" t="s">
        <v>939</v>
      </c>
      <c r="B252" s="120" t="s">
        <v>180</v>
      </c>
      <c r="C252" s="114" t="s">
        <v>264</v>
      </c>
      <c r="D252" s="115" t="s">
        <v>823</v>
      </c>
      <c r="E252" s="60"/>
      <c r="G252" s="116">
        <v>43851</v>
      </c>
      <c r="I252" s="117"/>
      <c r="L252" s="118">
        <f t="shared" si="6"/>
        <v>2100</v>
      </c>
      <c r="M252" s="119">
        <f t="shared" si="7"/>
        <v>-2100</v>
      </c>
      <c r="N252" s="118" t="s">
        <v>258</v>
      </c>
      <c r="O252" s="117"/>
      <c r="P252" s="116"/>
      <c r="Q252" s="119">
        <v>600</v>
      </c>
      <c r="S252" s="117"/>
      <c r="U252" s="118">
        <v>1500</v>
      </c>
      <c r="V252" s="118"/>
      <c r="W252" s="117"/>
      <c r="Y252" s="118"/>
      <c r="Z252" s="118"/>
      <c r="AA252" s="117"/>
      <c r="AC252" s="118"/>
      <c r="AD252" s="118"/>
      <c r="AE252" s="117"/>
      <c r="AG252" s="118"/>
      <c r="AH252" s="118" t="s">
        <v>18</v>
      </c>
      <c r="AI252" s="115" t="s">
        <v>22</v>
      </c>
      <c r="AJ252" s="115" t="s">
        <v>27</v>
      </c>
      <c r="AK252" s="115" t="s">
        <v>265</v>
      </c>
    </row>
    <row r="253" spans="1:223" s="115" customFormat="1" ht="15" x14ac:dyDescent="0.25">
      <c r="A253" s="145" t="s">
        <v>939</v>
      </c>
      <c r="B253" s="120" t="s">
        <v>180</v>
      </c>
      <c r="C253" s="114" t="s">
        <v>266</v>
      </c>
      <c r="D253" s="115" t="s">
        <v>823</v>
      </c>
      <c r="E253" s="60"/>
      <c r="G253" s="116">
        <v>43854</v>
      </c>
      <c r="I253" s="117"/>
      <c r="L253" s="118">
        <f t="shared" si="6"/>
        <v>1700</v>
      </c>
      <c r="M253" s="119">
        <f t="shared" si="7"/>
        <v>-1700</v>
      </c>
      <c r="N253" s="118" t="s">
        <v>258</v>
      </c>
      <c r="O253" s="117"/>
      <c r="P253" s="116"/>
      <c r="Q253" s="119">
        <v>600</v>
      </c>
      <c r="S253" s="117"/>
      <c r="U253" s="118">
        <v>1100</v>
      </c>
      <c r="V253" s="118"/>
      <c r="W253" s="117"/>
      <c r="Y253" s="118"/>
      <c r="Z253" s="118"/>
      <c r="AA253" s="117"/>
      <c r="AC253" s="118"/>
      <c r="AD253" s="118"/>
      <c r="AE253" s="117"/>
      <c r="AG253" s="118"/>
      <c r="AH253" s="118" t="s">
        <v>18</v>
      </c>
      <c r="AI253" s="115" t="s">
        <v>267</v>
      </c>
      <c r="AJ253" s="115" t="s">
        <v>218</v>
      </c>
    </row>
    <row r="254" spans="1:223" s="115" customFormat="1" ht="15" x14ac:dyDescent="0.25">
      <c r="A254" s="145" t="s">
        <v>939</v>
      </c>
      <c r="B254" s="120" t="s">
        <v>180</v>
      </c>
      <c r="C254" s="114" t="s">
        <v>268</v>
      </c>
      <c r="D254" s="115" t="s">
        <v>823</v>
      </c>
      <c r="E254" s="60"/>
      <c r="G254" s="116">
        <v>43859</v>
      </c>
      <c r="I254" s="117"/>
      <c r="L254" s="118">
        <f t="shared" si="6"/>
        <v>0</v>
      </c>
      <c r="M254" s="119">
        <f t="shared" si="7"/>
        <v>0</v>
      </c>
      <c r="N254" s="118" t="s">
        <v>258</v>
      </c>
      <c r="O254" s="117"/>
      <c r="P254" s="116"/>
      <c r="Q254" s="119"/>
      <c r="S254" s="117"/>
      <c r="U254" s="118"/>
      <c r="V254" s="118"/>
      <c r="W254" s="117"/>
      <c r="Y254" s="118"/>
      <c r="Z254" s="118"/>
      <c r="AA254" s="117"/>
      <c r="AC254" s="118"/>
      <c r="AD254" s="118"/>
      <c r="AE254" s="117"/>
      <c r="AG254" s="118"/>
      <c r="AH254" s="118" t="s">
        <v>18</v>
      </c>
      <c r="AI254" s="115" t="s">
        <v>30</v>
      </c>
      <c r="AJ254" s="115" t="s">
        <v>269</v>
      </c>
    </row>
    <row r="255" spans="1:223" s="115" customFormat="1" ht="15" x14ac:dyDescent="0.25">
      <c r="A255" s="145" t="s">
        <v>939</v>
      </c>
      <c r="B255" s="120" t="s">
        <v>147</v>
      </c>
      <c r="C255" s="100" t="s">
        <v>276</v>
      </c>
      <c r="D255" s="99" t="s">
        <v>823</v>
      </c>
      <c r="E255" s="60"/>
      <c r="F255" s="99"/>
      <c r="G255" s="101">
        <v>43839</v>
      </c>
      <c r="H255" s="99"/>
      <c r="I255" s="102"/>
      <c r="J255" s="99"/>
      <c r="K255" s="99"/>
      <c r="L255" s="103">
        <f t="shared" si="6"/>
        <v>2000</v>
      </c>
      <c r="M255" s="119">
        <f t="shared" si="7"/>
        <v>-2000</v>
      </c>
      <c r="N255" s="103" t="s">
        <v>25</v>
      </c>
      <c r="O255" s="102">
        <v>1</v>
      </c>
      <c r="P255" s="116">
        <v>43861</v>
      </c>
      <c r="Q255" s="104">
        <v>500</v>
      </c>
      <c r="R255" s="99" t="s">
        <v>196</v>
      </c>
      <c r="S255" s="102"/>
      <c r="T255" s="99"/>
      <c r="U255" s="103">
        <v>1500</v>
      </c>
      <c r="V255" s="103"/>
      <c r="W255" s="102"/>
      <c r="X255" s="99"/>
      <c r="Y255" s="103"/>
      <c r="Z255" s="103"/>
      <c r="AA255" s="102"/>
      <c r="AB255" s="99"/>
      <c r="AC255" s="103"/>
      <c r="AD255" s="103"/>
      <c r="AE255" s="102"/>
      <c r="AF255" s="99"/>
      <c r="AG255" s="103"/>
      <c r="AH255" s="103" t="s">
        <v>18</v>
      </c>
      <c r="AI255" s="99" t="s">
        <v>277</v>
      </c>
      <c r="AJ255" s="99" t="s">
        <v>36</v>
      </c>
      <c r="AK255" s="99" t="s">
        <v>227</v>
      </c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99"/>
      <c r="CJ255" s="99"/>
      <c r="CK255" s="99"/>
      <c r="CL255" s="99"/>
      <c r="CM255" s="99"/>
      <c r="CN255" s="99"/>
      <c r="CO255" s="99"/>
      <c r="CP255" s="99"/>
      <c r="CQ255" s="99"/>
      <c r="CR255" s="99"/>
      <c r="CS255" s="99"/>
      <c r="CT255" s="99"/>
      <c r="CU255" s="99"/>
      <c r="CV255" s="99"/>
      <c r="CW255" s="99"/>
      <c r="CX255" s="99"/>
      <c r="CY255" s="99"/>
      <c r="CZ255" s="99"/>
      <c r="DA255" s="99"/>
      <c r="DB255" s="99"/>
      <c r="DC255" s="99"/>
      <c r="DD255" s="99"/>
      <c r="DE255" s="99"/>
      <c r="DF255" s="99"/>
      <c r="DG255" s="99"/>
      <c r="DH255" s="99"/>
      <c r="DI255" s="99"/>
      <c r="DJ255" s="99"/>
      <c r="DK255" s="99"/>
      <c r="DL255" s="99"/>
      <c r="DM255" s="99"/>
      <c r="DN255" s="99"/>
      <c r="DO255" s="99"/>
      <c r="DP255" s="99"/>
      <c r="DQ255" s="99"/>
      <c r="DR255" s="99"/>
      <c r="DS255" s="99"/>
      <c r="DT255" s="99"/>
      <c r="DU255" s="99"/>
      <c r="DV255" s="99"/>
      <c r="DW255" s="99"/>
      <c r="DX255" s="99"/>
      <c r="DY255" s="99"/>
      <c r="DZ255" s="99"/>
      <c r="EA255" s="99"/>
      <c r="EB255" s="99"/>
      <c r="EC255" s="99"/>
      <c r="ED255" s="99"/>
      <c r="EE255" s="99"/>
      <c r="EF255" s="99"/>
      <c r="EG255" s="99"/>
      <c r="EH255" s="99"/>
      <c r="EI255" s="99"/>
      <c r="EJ255" s="99"/>
      <c r="EK255" s="99"/>
      <c r="EL255" s="99"/>
      <c r="EM255" s="99"/>
      <c r="EN255" s="99"/>
      <c r="EO255" s="99"/>
      <c r="EP255" s="99"/>
      <c r="EQ255" s="99"/>
      <c r="ER255" s="99"/>
      <c r="ES255" s="99"/>
      <c r="ET255" s="99"/>
      <c r="EU255" s="99"/>
      <c r="EV255" s="99"/>
      <c r="EW255" s="99"/>
      <c r="EX255" s="99"/>
      <c r="EY255" s="99"/>
      <c r="EZ255" s="99"/>
      <c r="FA255" s="99"/>
      <c r="FB255" s="99"/>
      <c r="FC255" s="99"/>
      <c r="FD255" s="99"/>
      <c r="FE255" s="99"/>
      <c r="FF255" s="99"/>
      <c r="FG255" s="99"/>
      <c r="FH255" s="99"/>
      <c r="FI255" s="99"/>
      <c r="FJ255" s="99"/>
      <c r="FK255" s="99"/>
      <c r="FL255" s="99"/>
      <c r="FM255" s="99"/>
      <c r="FN255" s="99"/>
      <c r="FO255" s="99"/>
      <c r="FP255" s="99"/>
      <c r="FQ255" s="99"/>
      <c r="FR255" s="99"/>
      <c r="FS255" s="99"/>
      <c r="FT255" s="99"/>
      <c r="FU255" s="99"/>
      <c r="FV255" s="99"/>
      <c r="FW255" s="99"/>
      <c r="FX255" s="99"/>
      <c r="FY255" s="99"/>
      <c r="FZ255" s="99"/>
      <c r="GA255" s="99"/>
      <c r="GB255" s="99"/>
      <c r="GC255" s="99"/>
      <c r="GD255" s="99"/>
      <c r="GE255" s="99"/>
      <c r="GF255" s="99"/>
      <c r="GG255" s="99"/>
      <c r="GH255" s="99"/>
      <c r="GI255" s="99"/>
      <c r="GJ255" s="99"/>
      <c r="GK255" s="99"/>
      <c r="GL255" s="99"/>
      <c r="GM255" s="99"/>
      <c r="GN255" s="99"/>
      <c r="GO255" s="99"/>
      <c r="GP255" s="99"/>
      <c r="GQ255" s="99"/>
      <c r="GR255" s="99"/>
      <c r="GS255" s="99"/>
      <c r="GT255" s="99"/>
      <c r="GU255" s="99"/>
      <c r="GV255" s="99"/>
      <c r="GW255" s="99"/>
      <c r="GX255" s="99"/>
      <c r="GY255" s="99"/>
      <c r="GZ255" s="99"/>
      <c r="HA255" s="99"/>
      <c r="HB255" s="99"/>
      <c r="HC255" s="99"/>
      <c r="HD255" s="99"/>
      <c r="HE255" s="99"/>
      <c r="HF255" s="99"/>
      <c r="HG255" s="99"/>
      <c r="HH255" s="99"/>
      <c r="HI255" s="99"/>
      <c r="HJ255" s="99"/>
      <c r="HK255" s="99"/>
      <c r="HL255" s="99"/>
      <c r="HM255" s="99"/>
      <c r="HN255" s="99"/>
      <c r="HO255" s="99"/>
    </row>
    <row r="256" spans="1:223" s="115" customFormat="1" ht="15" x14ac:dyDescent="0.25">
      <c r="A256" s="145" t="s">
        <v>939</v>
      </c>
      <c r="B256" s="120" t="s">
        <v>212</v>
      </c>
      <c r="C256" s="100" t="s">
        <v>278</v>
      </c>
      <c r="D256" s="115" t="s">
        <v>823</v>
      </c>
      <c r="E256" s="60"/>
      <c r="G256" s="116">
        <v>43837</v>
      </c>
      <c r="I256" s="117"/>
      <c r="L256" s="118">
        <f t="shared" si="6"/>
        <v>1800</v>
      </c>
      <c r="M256" s="119">
        <f t="shared" si="7"/>
        <v>-1800</v>
      </c>
      <c r="N256" s="118" t="s">
        <v>25</v>
      </c>
      <c r="O256" s="117">
        <v>1</v>
      </c>
      <c r="P256" s="116">
        <v>43861</v>
      </c>
      <c r="Q256" s="119">
        <v>700</v>
      </c>
      <c r="R256" s="115" t="s">
        <v>199</v>
      </c>
      <c r="S256" s="117"/>
      <c r="U256" s="118">
        <v>1100</v>
      </c>
      <c r="V256" s="118"/>
      <c r="W256" s="117"/>
      <c r="Y256" s="118"/>
      <c r="Z256" s="118"/>
      <c r="AA256" s="117"/>
      <c r="AC256" s="118"/>
      <c r="AD256" s="118"/>
      <c r="AE256" s="117"/>
      <c r="AG256" s="118"/>
      <c r="AH256" s="118" t="s">
        <v>18</v>
      </c>
      <c r="AI256" s="115" t="s">
        <v>22</v>
      </c>
    </row>
    <row r="257" spans="1:40" s="115" customFormat="1" ht="15" x14ac:dyDescent="0.25">
      <c r="A257" s="145" t="s">
        <v>939</v>
      </c>
      <c r="B257" s="120" t="s">
        <v>180</v>
      </c>
      <c r="C257" s="114" t="s">
        <v>279</v>
      </c>
      <c r="D257" s="115" t="s">
        <v>823</v>
      </c>
      <c r="E257" s="60"/>
      <c r="G257" s="116">
        <v>43840</v>
      </c>
      <c r="I257" s="117"/>
      <c r="L257" s="118">
        <f t="shared" si="6"/>
        <v>1900</v>
      </c>
      <c r="M257" s="119">
        <f t="shared" si="7"/>
        <v>-1900</v>
      </c>
      <c r="N257" s="118" t="s">
        <v>25</v>
      </c>
      <c r="O257" s="117">
        <v>1</v>
      </c>
      <c r="P257" s="116">
        <v>43861</v>
      </c>
      <c r="Q257" s="119">
        <v>500</v>
      </c>
      <c r="S257" s="117"/>
      <c r="U257" s="118">
        <v>1400</v>
      </c>
      <c r="V257" s="118"/>
      <c r="W257" s="117"/>
      <c r="Y257" s="118"/>
      <c r="Z257" s="118"/>
      <c r="AA257" s="117"/>
      <c r="AC257" s="118"/>
      <c r="AD257" s="118"/>
      <c r="AE257" s="117"/>
      <c r="AG257" s="118"/>
      <c r="AH257" s="118" t="s">
        <v>18</v>
      </c>
      <c r="AI257" s="115" t="s">
        <v>280</v>
      </c>
    </row>
    <row r="258" spans="1:40" s="128" customFormat="1" ht="15" x14ac:dyDescent="0.25">
      <c r="A258" s="145" t="s">
        <v>939</v>
      </c>
      <c r="B258" s="126" t="s">
        <v>180</v>
      </c>
      <c r="C258" s="127" t="s">
        <v>281</v>
      </c>
      <c r="D258" s="128" t="s">
        <v>823</v>
      </c>
      <c r="E258" s="60"/>
      <c r="G258" s="129">
        <v>43859</v>
      </c>
      <c r="I258" s="130"/>
      <c r="L258" s="131">
        <f t="shared" si="6"/>
        <v>1700</v>
      </c>
      <c r="M258" s="132">
        <f t="shared" si="7"/>
        <v>-1700</v>
      </c>
      <c r="N258" s="131" t="s">
        <v>25</v>
      </c>
      <c r="O258" s="130"/>
      <c r="P258" s="129"/>
      <c r="Q258" s="132">
        <v>600</v>
      </c>
      <c r="S258" s="130"/>
      <c r="U258" s="131">
        <v>1100</v>
      </c>
      <c r="V258" s="131"/>
      <c r="W258" s="130"/>
      <c r="Y258" s="131"/>
      <c r="Z258" s="131"/>
      <c r="AA258" s="130"/>
      <c r="AC258" s="131"/>
      <c r="AD258" s="131"/>
      <c r="AE258" s="130"/>
      <c r="AG258" s="131"/>
      <c r="AH258" s="131" t="s">
        <v>18</v>
      </c>
      <c r="AI258" s="128" t="s">
        <v>27</v>
      </c>
      <c r="AJ258" s="128" t="s">
        <v>282</v>
      </c>
    </row>
    <row r="259" spans="1:40" s="128" customFormat="1" ht="15" x14ac:dyDescent="0.25">
      <c r="A259" s="145" t="s">
        <v>939</v>
      </c>
      <c r="B259" s="126" t="s">
        <v>180</v>
      </c>
      <c r="C259" s="127" t="s">
        <v>283</v>
      </c>
      <c r="D259" s="128" t="s">
        <v>823</v>
      </c>
      <c r="E259" s="60"/>
      <c r="G259" s="129">
        <v>43859</v>
      </c>
      <c r="I259" s="130"/>
      <c r="L259" s="131">
        <f t="shared" si="6"/>
        <v>1800</v>
      </c>
      <c r="M259" s="132">
        <f t="shared" si="7"/>
        <v>-1800</v>
      </c>
      <c r="N259" s="131" t="s">
        <v>25</v>
      </c>
      <c r="O259" s="130">
        <v>1</v>
      </c>
      <c r="P259" s="129">
        <v>43861</v>
      </c>
      <c r="Q259" s="132">
        <v>600</v>
      </c>
      <c r="S259" s="130"/>
      <c r="U259" s="131">
        <v>1200</v>
      </c>
      <c r="V259" s="131"/>
      <c r="W259" s="130"/>
      <c r="Y259" s="131"/>
      <c r="Z259" s="131"/>
      <c r="AA259" s="130"/>
      <c r="AC259" s="131"/>
      <c r="AD259" s="131"/>
      <c r="AE259" s="130"/>
      <c r="AG259" s="131"/>
      <c r="AH259" s="131" t="s">
        <v>18</v>
      </c>
      <c r="AI259" s="128" t="s">
        <v>284</v>
      </c>
      <c r="AJ259" s="128" t="s">
        <v>285</v>
      </c>
      <c r="AK259" s="128" t="s">
        <v>286</v>
      </c>
      <c r="AL259" s="128" t="s">
        <v>287</v>
      </c>
      <c r="AM259" s="128" t="s">
        <v>288</v>
      </c>
      <c r="AN259" s="128" t="s">
        <v>289</v>
      </c>
    </row>
    <row r="260" spans="1:40" s="128" customFormat="1" ht="15" x14ac:dyDescent="0.25">
      <c r="A260" s="145" t="s">
        <v>939</v>
      </c>
      <c r="B260" s="126" t="s">
        <v>147</v>
      </c>
      <c r="C260" s="127" t="s">
        <v>297</v>
      </c>
      <c r="D260" s="128" t="s">
        <v>823</v>
      </c>
      <c r="E260" s="60"/>
      <c r="G260" s="129">
        <v>43839</v>
      </c>
      <c r="I260" s="130"/>
      <c r="L260" s="131">
        <f t="shared" si="6"/>
        <v>1900</v>
      </c>
      <c r="M260" s="132">
        <f t="shared" si="7"/>
        <v>-1900</v>
      </c>
      <c r="N260" s="131" t="s">
        <v>66</v>
      </c>
      <c r="O260" s="130"/>
      <c r="P260" s="129"/>
      <c r="Q260" s="132">
        <v>500</v>
      </c>
      <c r="R260" s="128" t="s">
        <v>24</v>
      </c>
      <c r="S260" s="130"/>
      <c r="U260" s="131">
        <v>1400</v>
      </c>
      <c r="V260" s="131"/>
      <c r="W260" s="130"/>
      <c r="Y260" s="131"/>
      <c r="Z260" s="131"/>
      <c r="AA260" s="130"/>
      <c r="AC260" s="131"/>
      <c r="AD260" s="131"/>
      <c r="AE260" s="130"/>
      <c r="AG260" s="131"/>
      <c r="AH260" s="131" t="s">
        <v>18</v>
      </c>
      <c r="AI260" s="128" t="s">
        <v>298</v>
      </c>
      <c r="AJ260" s="128" t="s">
        <v>299</v>
      </c>
    </row>
    <row r="261" spans="1:40" s="128" customFormat="1" ht="15" x14ac:dyDescent="0.25">
      <c r="A261" s="145" t="s">
        <v>939</v>
      </c>
      <c r="B261" s="126" t="s">
        <v>147</v>
      </c>
      <c r="C261" s="127" t="s">
        <v>300</v>
      </c>
      <c r="D261" s="128" t="s">
        <v>823</v>
      </c>
      <c r="E261" s="60"/>
      <c r="G261" s="129">
        <v>43840</v>
      </c>
      <c r="I261" s="130"/>
      <c r="L261" s="131">
        <f t="shared" si="6"/>
        <v>1700</v>
      </c>
      <c r="M261" s="132">
        <f t="shared" si="7"/>
        <v>-1700</v>
      </c>
      <c r="N261" s="131" t="s">
        <v>66</v>
      </c>
      <c r="O261" s="130"/>
      <c r="P261" s="129"/>
      <c r="Q261" s="132">
        <v>600</v>
      </c>
      <c r="R261" s="128" t="s">
        <v>230</v>
      </c>
      <c r="S261" s="130"/>
      <c r="U261" s="131">
        <v>1100</v>
      </c>
      <c r="V261" s="131"/>
      <c r="W261" s="130"/>
      <c r="Y261" s="131"/>
      <c r="Z261" s="131"/>
      <c r="AA261" s="130"/>
      <c r="AC261" s="131"/>
      <c r="AD261" s="131"/>
      <c r="AE261" s="130"/>
      <c r="AG261" s="131"/>
      <c r="AH261" s="131" t="s">
        <v>18</v>
      </c>
      <c r="AI261" s="128" t="s">
        <v>149</v>
      </c>
    </row>
    <row r="262" spans="1:40" s="128" customFormat="1" ht="15" x14ac:dyDescent="0.25">
      <c r="A262" s="145" t="s">
        <v>939</v>
      </c>
      <c r="B262" s="126" t="s">
        <v>147</v>
      </c>
      <c r="C262" s="67" t="s">
        <v>303</v>
      </c>
      <c r="D262" s="128" t="s">
        <v>823</v>
      </c>
      <c r="E262" s="60"/>
      <c r="G262" s="129">
        <v>43846</v>
      </c>
      <c r="I262" s="130"/>
      <c r="L262" s="131">
        <f t="shared" ref="L262:L325" si="8">+U262+Q262+AC262+AG262+Y262</f>
        <v>1900</v>
      </c>
      <c r="M262" s="132">
        <f t="shared" si="7"/>
        <v>-1900</v>
      </c>
      <c r="N262" s="131" t="s">
        <v>66</v>
      </c>
      <c r="O262" s="130"/>
      <c r="P262" s="129"/>
      <c r="Q262" s="132">
        <v>700</v>
      </c>
      <c r="R262" s="128" t="s">
        <v>196</v>
      </c>
      <c r="S262" s="130"/>
      <c r="U262" s="131">
        <v>1200</v>
      </c>
      <c r="V262" s="131"/>
      <c r="W262" s="130"/>
      <c r="Y262" s="131"/>
      <c r="Z262" s="131"/>
      <c r="AA262" s="130"/>
      <c r="AC262" s="131"/>
      <c r="AD262" s="131"/>
      <c r="AE262" s="130"/>
      <c r="AG262" s="131"/>
      <c r="AH262" s="131" t="s">
        <v>18</v>
      </c>
      <c r="AI262" s="128" t="s">
        <v>277</v>
      </c>
    </row>
    <row r="263" spans="1:40" s="128" customFormat="1" ht="15" x14ac:dyDescent="0.25">
      <c r="A263" s="145" t="s">
        <v>939</v>
      </c>
      <c r="B263" s="126" t="s">
        <v>147</v>
      </c>
      <c r="C263" s="127" t="s">
        <v>304</v>
      </c>
      <c r="D263" s="128" t="s">
        <v>823</v>
      </c>
      <c r="E263" s="60"/>
      <c r="G263" s="129">
        <v>43850</v>
      </c>
      <c r="I263" s="130"/>
      <c r="L263" s="131">
        <f t="shared" si="8"/>
        <v>1800</v>
      </c>
      <c r="M263" s="132">
        <f t="shared" ref="M263:M326" si="9">+K263-L263</f>
        <v>-1800</v>
      </c>
      <c r="N263" s="131" t="s">
        <v>66</v>
      </c>
      <c r="O263" s="130"/>
      <c r="P263" s="129"/>
      <c r="Q263" s="132">
        <v>600</v>
      </c>
      <c r="R263" s="128" t="s">
        <v>24</v>
      </c>
      <c r="S263" s="130"/>
      <c r="U263" s="131">
        <v>1200</v>
      </c>
      <c r="V263" s="131"/>
      <c r="W263" s="130"/>
      <c r="Y263" s="131"/>
      <c r="Z263" s="131"/>
      <c r="AA263" s="130"/>
      <c r="AC263" s="131"/>
      <c r="AD263" s="131"/>
      <c r="AE263" s="130"/>
      <c r="AG263" s="131"/>
      <c r="AH263" s="131" t="s">
        <v>18</v>
      </c>
      <c r="AI263" s="128" t="s">
        <v>27</v>
      </c>
    </row>
    <row r="264" spans="1:40" s="128" customFormat="1" ht="15" x14ac:dyDescent="0.25">
      <c r="A264" s="145" t="s">
        <v>939</v>
      </c>
      <c r="B264" s="126" t="s">
        <v>147</v>
      </c>
      <c r="C264" s="127" t="s">
        <v>305</v>
      </c>
      <c r="D264" s="128" t="s">
        <v>823</v>
      </c>
      <c r="E264" s="60"/>
      <c r="G264" s="129">
        <v>43850</v>
      </c>
      <c r="I264" s="130"/>
      <c r="L264" s="131">
        <f t="shared" si="8"/>
        <v>1900</v>
      </c>
      <c r="M264" s="132">
        <f t="shared" si="9"/>
        <v>-1900</v>
      </c>
      <c r="N264" s="131" t="s">
        <v>66</v>
      </c>
      <c r="O264" s="130"/>
      <c r="P264" s="129"/>
      <c r="Q264" s="132">
        <v>600</v>
      </c>
      <c r="R264" s="128" t="s">
        <v>199</v>
      </c>
      <c r="S264" s="130"/>
      <c r="U264" s="131">
        <v>1300</v>
      </c>
      <c r="V264" s="131"/>
      <c r="W264" s="130"/>
      <c r="Y264" s="131"/>
      <c r="Z264" s="131"/>
      <c r="AA264" s="130"/>
      <c r="AC264" s="131"/>
      <c r="AD264" s="131"/>
      <c r="AE264" s="130"/>
      <c r="AG264" s="131"/>
      <c r="AH264" s="131" t="s">
        <v>18</v>
      </c>
      <c r="AI264" s="128" t="s">
        <v>216</v>
      </c>
      <c r="AJ264" s="128" t="s">
        <v>183</v>
      </c>
    </row>
    <row r="265" spans="1:40" s="128" customFormat="1" ht="15" x14ac:dyDescent="0.25">
      <c r="A265" s="145" t="s">
        <v>939</v>
      </c>
      <c r="B265" s="126" t="s">
        <v>212</v>
      </c>
      <c r="C265" s="127" t="s">
        <v>308</v>
      </c>
      <c r="D265" s="128" t="s">
        <v>823</v>
      </c>
      <c r="E265" s="60"/>
      <c r="G265" s="129">
        <v>43839</v>
      </c>
      <c r="I265" s="130"/>
      <c r="L265" s="131">
        <f t="shared" si="8"/>
        <v>2000</v>
      </c>
      <c r="M265" s="132">
        <f t="shared" si="9"/>
        <v>-2000</v>
      </c>
      <c r="N265" s="131" t="s">
        <v>66</v>
      </c>
      <c r="O265" s="130"/>
      <c r="P265" s="129"/>
      <c r="Q265" s="132">
        <v>900</v>
      </c>
      <c r="R265" s="128" t="s">
        <v>199</v>
      </c>
      <c r="S265" s="130"/>
      <c r="U265" s="131">
        <v>1100</v>
      </c>
      <c r="V265" s="131"/>
      <c r="W265" s="130"/>
      <c r="Y265" s="131"/>
      <c r="Z265" s="131"/>
      <c r="AA265" s="130"/>
      <c r="AC265" s="131"/>
      <c r="AD265" s="131"/>
      <c r="AE265" s="130"/>
      <c r="AG265" s="131"/>
      <c r="AH265" s="131" t="s">
        <v>18</v>
      </c>
      <c r="AI265" s="128" t="s">
        <v>30</v>
      </c>
    </row>
    <row r="266" spans="1:40" s="128" customFormat="1" ht="15" x14ac:dyDescent="0.25">
      <c r="A266" s="145" t="s">
        <v>939</v>
      </c>
      <c r="B266" s="126" t="s">
        <v>212</v>
      </c>
      <c r="C266" s="127" t="s">
        <v>309</v>
      </c>
      <c r="D266" s="128" t="s">
        <v>823</v>
      </c>
      <c r="E266" s="60"/>
      <c r="G266" s="129">
        <v>43839</v>
      </c>
      <c r="I266" s="130"/>
      <c r="L266" s="131">
        <f t="shared" si="8"/>
        <v>1900</v>
      </c>
      <c r="M266" s="132">
        <f t="shared" si="9"/>
        <v>-1900</v>
      </c>
      <c r="N266" s="131" t="s">
        <v>66</v>
      </c>
      <c r="O266" s="130"/>
      <c r="P266" s="129"/>
      <c r="Q266" s="132">
        <v>500</v>
      </c>
      <c r="R266" s="128" t="s">
        <v>199</v>
      </c>
      <c r="S266" s="130"/>
      <c r="U266" s="131">
        <v>1400</v>
      </c>
      <c r="V266" s="131"/>
      <c r="W266" s="130"/>
      <c r="Y266" s="131"/>
      <c r="Z266" s="131"/>
      <c r="AA266" s="130"/>
      <c r="AC266" s="131"/>
      <c r="AD266" s="131"/>
      <c r="AE266" s="130"/>
      <c r="AG266" s="131"/>
      <c r="AH266" s="131" t="s">
        <v>18</v>
      </c>
      <c r="AI266" s="128" t="s">
        <v>30</v>
      </c>
    </row>
    <row r="267" spans="1:40" s="128" customFormat="1" ht="15" x14ac:dyDescent="0.25">
      <c r="A267" s="145" t="s">
        <v>939</v>
      </c>
      <c r="B267" s="126" t="s">
        <v>147</v>
      </c>
      <c r="C267" s="127" t="s">
        <v>310</v>
      </c>
      <c r="D267" s="128" t="s">
        <v>823</v>
      </c>
      <c r="E267" s="60"/>
      <c r="G267" s="129">
        <v>43810</v>
      </c>
      <c r="I267" s="130"/>
      <c r="L267" s="131">
        <f t="shared" si="8"/>
        <v>500</v>
      </c>
      <c r="M267" s="132">
        <f t="shared" si="9"/>
        <v>-500</v>
      </c>
      <c r="N267" s="131" t="s">
        <v>66</v>
      </c>
      <c r="O267" s="130">
        <v>8</v>
      </c>
      <c r="P267" s="129">
        <v>43829</v>
      </c>
      <c r="Q267" s="132">
        <v>500</v>
      </c>
      <c r="R267" s="128" t="s">
        <v>142</v>
      </c>
      <c r="S267" s="130"/>
      <c r="U267" s="131"/>
      <c r="V267" s="131"/>
      <c r="W267" s="130"/>
      <c r="Y267" s="131"/>
      <c r="Z267" s="131"/>
      <c r="AA267" s="130"/>
      <c r="AC267" s="131"/>
      <c r="AD267" s="131"/>
      <c r="AE267" s="130"/>
      <c r="AG267" s="131"/>
      <c r="AH267" s="131" t="s">
        <v>18</v>
      </c>
      <c r="AI267" s="128" t="s">
        <v>311</v>
      </c>
      <c r="AJ267" s="128" t="s">
        <v>312</v>
      </c>
    </row>
    <row r="268" spans="1:40" s="128" customFormat="1" ht="15" x14ac:dyDescent="0.25">
      <c r="A268" s="145" t="s">
        <v>939</v>
      </c>
      <c r="B268" s="126" t="s">
        <v>147</v>
      </c>
      <c r="C268" s="127" t="s">
        <v>313</v>
      </c>
      <c r="D268" s="128" t="s">
        <v>823</v>
      </c>
      <c r="E268" s="60"/>
      <c r="G268" s="129">
        <v>43810</v>
      </c>
      <c r="I268" s="130">
        <v>248</v>
      </c>
      <c r="J268" s="129"/>
      <c r="K268" s="129"/>
      <c r="L268" s="131">
        <f t="shared" si="8"/>
        <v>1800</v>
      </c>
      <c r="M268" s="132">
        <f t="shared" si="9"/>
        <v>-1800</v>
      </c>
      <c r="N268" s="131" t="s">
        <v>66</v>
      </c>
      <c r="O268" s="130">
        <v>8</v>
      </c>
      <c r="P268" s="129">
        <v>43829</v>
      </c>
      <c r="Q268" s="132">
        <v>700</v>
      </c>
      <c r="R268" s="128" t="s">
        <v>24</v>
      </c>
      <c r="S268" s="130">
        <v>248</v>
      </c>
      <c r="T268" s="129">
        <v>43822</v>
      </c>
      <c r="U268" s="131">
        <v>1100</v>
      </c>
      <c r="V268" s="131"/>
      <c r="W268" s="130"/>
      <c r="Y268" s="131"/>
      <c r="Z268" s="131"/>
      <c r="AA268" s="130"/>
      <c r="AC268" s="131"/>
      <c r="AD268" s="131"/>
      <c r="AE268" s="130"/>
      <c r="AG268" s="131"/>
      <c r="AH268" s="131" t="s">
        <v>18</v>
      </c>
      <c r="AI268" s="128" t="s">
        <v>22</v>
      </c>
      <c r="AJ268" s="128" t="s">
        <v>27</v>
      </c>
      <c r="AK268" s="128" t="s">
        <v>35</v>
      </c>
      <c r="AL268" s="128" t="s">
        <v>314</v>
      </c>
      <c r="AM268" s="128" t="s">
        <v>315</v>
      </c>
    </row>
    <row r="269" spans="1:40" s="128" customFormat="1" ht="15" x14ac:dyDescent="0.25">
      <c r="A269" s="145" t="s">
        <v>939</v>
      </c>
      <c r="B269" s="126" t="s">
        <v>180</v>
      </c>
      <c r="C269" s="127" t="s">
        <v>316</v>
      </c>
      <c r="D269" s="128" t="s">
        <v>823</v>
      </c>
      <c r="E269" s="60"/>
      <c r="G269" s="129">
        <v>43852</v>
      </c>
      <c r="I269" s="130"/>
      <c r="L269" s="131">
        <f t="shared" si="8"/>
        <v>1700</v>
      </c>
      <c r="M269" s="132">
        <f t="shared" si="9"/>
        <v>-1700</v>
      </c>
      <c r="N269" s="131" t="s">
        <v>66</v>
      </c>
      <c r="O269" s="130"/>
      <c r="P269" s="129"/>
      <c r="Q269" s="132">
        <v>700</v>
      </c>
      <c r="S269" s="130"/>
      <c r="U269" s="131">
        <v>1000</v>
      </c>
      <c r="V269" s="131"/>
      <c r="W269" s="130"/>
      <c r="Y269" s="131"/>
      <c r="Z269" s="131"/>
      <c r="AA269" s="130"/>
      <c r="AC269" s="131"/>
      <c r="AD269" s="131"/>
      <c r="AE269" s="130"/>
      <c r="AG269" s="131"/>
      <c r="AH269" s="131" t="s">
        <v>18</v>
      </c>
      <c r="AI269" s="128" t="s">
        <v>317</v>
      </c>
    </row>
    <row r="270" spans="1:40" s="128" customFormat="1" ht="15" x14ac:dyDescent="0.25">
      <c r="A270" s="145" t="s">
        <v>939</v>
      </c>
      <c r="B270" s="126" t="s">
        <v>180</v>
      </c>
      <c r="C270" s="127" t="s">
        <v>318</v>
      </c>
      <c r="D270" s="128" t="s">
        <v>823</v>
      </c>
      <c r="E270" s="60"/>
      <c r="G270" s="129">
        <v>43859</v>
      </c>
      <c r="I270" s="130"/>
      <c r="L270" s="131">
        <f t="shared" si="8"/>
        <v>2000</v>
      </c>
      <c r="M270" s="132">
        <f t="shared" si="9"/>
        <v>-2000</v>
      </c>
      <c r="N270" s="131" t="s">
        <v>66</v>
      </c>
      <c r="O270" s="130"/>
      <c r="P270" s="129"/>
      <c r="Q270" s="132">
        <v>900</v>
      </c>
      <c r="S270" s="130"/>
      <c r="U270" s="131">
        <v>1100</v>
      </c>
      <c r="V270" s="131"/>
      <c r="W270" s="130"/>
      <c r="Y270" s="131"/>
      <c r="Z270" s="131"/>
      <c r="AA270" s="130"/>
      <c r="AC270" s="131"/>
      <c r="AD270" s="131"/>
      <c r="AE270" s="130"/>
      <c r="AG270" s="131"/>
      <c r="AH270" s="131" t="s">
        <v>18</v>
      </c>
      <c r="AI270" s="128" t="s">
        <v>22</v>
      </c>
      <c r="AJ270" s="128" t="s">
        <v>216</v>
      </c>
      <c r="AK270" s="128" t="s">
        <v>27</v>
      </c>
    </row>
    <row r="271" spans="1:40" s="128" customFormat="1" ht="15" x14ac:dyDescent="0.25">
      <c r="A271" s="145" t="s">
        <v>939</v>
      </c>
      <c r="B271" s="126" t="s">
        <v>180</v>
      </c>
      <c r="C271" s="127" t="s">
        <v>319</v>
      </c>
      <c r="D271" s="128" t="s">
        <v>823</v>
      </c>
      <c r="E271" s="60"/>
      <c r="G271" s="129">
        <v>43851</v>
      </c>
      <c r="I271" s="130"/>
      <c r="L271" s="131">
        <f t="shared" si="8"/>
        <v>2000</v>
      </c>
      <c r="M271" s="132">
        <f t="shared" si="9"/>
        <v>-2000</v>
      </c>
      <c r="N271" s="131" t="s">
        <v>320</v>
      </c>
      <c r="O271" s="130"/>
      <c r="P271" s="129"/>
      <c r="Q271" s="132">
        <v>600</v>
      </c>
      <c r="S271" s="130"/>
      <c r="U271" s="131">
        <v>1400</v>
      </c>
      <c r="V271" s="131"/>
      <c r="W271" s="130"/>
      <c r="Y271" s="131"/>
      <c r="Z271" s="131"/>
      <c r="AA271" s="130"/>
      <c r="AC271" s="131"/>
      <c r="AD271" s="131"/>
      <c r="AE271" s="130"/>
      <c r="AG271" s="131"/>
      <c r="AH271" s="131" t="s">
        <v>18</v>
      </c>
      <c r="AI271" s="128" t="s">
        <v>22</v>
      </c>
      <c r="AJ271" s="128" t="s">
        <v>94</v>
      </c>
      <c r="AK271" s="128" t="s">
        <v>321</v>
      </c>
    </row>
    <row r="272" spans="1:40" s="128" customFormat="1" ht="15" x14ac:dyDescent="0.25">
      <c r="A272" s="99" t="s">
        <v>939</v>
      </c>
      <c r="B272" s="126" t="s">
        <v>147</v>
      </c>
      <c r="C272" s="127" t="s">
        <v>325</v>
      </c>
      <c r="D272" s="128" t="s">
        <v>823</v>
      </c>
      <c r="E272" s="60"/>
      <c r="G272" s="129">
        <v>43839</v>
      </c>
      <c r="I272" s="130"/>
      <c r="L272" s="131">
        <f t="shared" si="8"/>
        <v>1900</v>
      </c>
      <c r="M272" s="132">
        <f t="shared" si="9"/>
        <v>-1900</v>
      </c>
      <c r="N272" s="131" t="s">
        <v>45</v>
      </c>
      <c r="O272" s="130"/>
      <c r="P272" s="129"/>
      <c r="Q272" s="132">
        <v>500</v>
      </c>
      <c r="R272" s="128" t="s">
        <v>230</v>
      </c>
      <c r="S272" s="130"/>
      <c r="U272" s="131">
        <v>1400</v>
      </c>
      <c r="V272" s="131"/>
      <c r="W272" s="130"/>
      <c r="Y272" s="131"/>
      <c r="Z272" s="131"/>
      <c r="AA272" s="130"/>
      <c r="AC272" s="131"/>
      <c r="AD272" s="131"/>
      <c r="AE272" s="130"/>
      <c r="AG272" s="131"/>
      <c r="AH272" s="131" t="s">
        <v>18</v>
      </c>
      <c r="AI272" s="128" t="s">
        <v>22</v>
      </c>
    </row>
    <row r="273" spans="1:39" s="128" customFormat="1" ht="15" x14ac:dyDescent="0.25">
      <c r="A273" s="99" t="s">
        <v>939</v>
      </c>
      <c r="B273" s="126" t="s">
        <v>147</v>
      </c>
      <c r="C273" s="127" t="s">
        <v>326</v>
      </c>
      <c r="D273" s="128" t="s">
        <v>823</v>
      </c>
      <c r="E273" s="60"/>
      <c r="G273" s="129">
        <v>43839</v>
      </c>
      <c r="I273" s="130"/>
      <c r="L273" s="131">
        <f t="shared" si="8"/>
        <v>2000</v>
      </c>
      <c r="M273" s="132">
        <f t="shared" si="9"/>
        <v>-2000</v>
      </c>
      <c r="N273" s="131" t="s">
        <v>45</v>
      </c>
      <c r="O273" s="130"/>
      <c r="P273" s="129"/>
      <c r="Q273" s="132">
        <v>500</v>
      </c>
      <c r="R273" s="128" t="s">
        <v>142</v>
      </c>
      <c r="S273" s="130"/>
      <c r="U273" s="131">
        <v>1500</v>
      </c>
      <c r="V273" s="131"/>
      <c r="W273" s="130"/>
      <c r="Y273" s="131"/>
      <c r="Z273" s="131"/>
      <c r="AA273" s="130"/>
      <c r="AC273" s="131"/>
      <c r="AD273" s="131"/>
      <c r="AE273" s="130"/>
      <c r="AG273" s="131"/>
      <c r="AH273" s="131" t="s">
        <v>18</v>
      </c>
      <c r="AI273" s="128" t="s">
        <v>67</v>
      </c>
      <c r="AJ273" s="128" t="s">
        <v>327</v>
      </c>
    </row>
    <row r="274" spans="1:39" s="128" customFormat="1" ht="15" x14ac:dyDescent="0.25">
      <c r="A274" s="99" t="s">
        <v>939</v>
      </c>
      <c r="B274" s="126" t="s">
        <v>147</v>
      </c>
      <c r="C274" s="67" t="s">
        <v>328</v>
      </c>
      <c r="D274" s="128" t="s">
        <v>823</v>
      </c>
      <c r="E274" s="60"/>
      <c r="G274" s="129">
        <v>43840</v>
      </c>
      <c r="I274" s="130"/>
      <c r="L274" s="131">
        <f t="shared" si="8"/>
        <v>1800</v>
      </c>
      <c r="M274" s="132">
        <f t="shared" si="9"/>
        <v>-1800</v>
      </c>
      <c r="N274" s="131" t="s">
        <v>45</v>
      </c>
      <c r="O274" s="130"/>
      <c r="P274" s="129"/>
      <c r="Q274" s="132">
        <v>500</v>
      </c>
      <c r="R274" s="128" t="s">
        <v>199</v>
      </c>
      <c r="S274" s="130"/>
      <c r="U274" s="131">
        <v>1300</v>
      </c>
      <c r="V274" s="131"/>
      <c r="W274" s="130"/>
      <c r="Y274" s="131"/>
      <c r="Z274" s="131"/>
      <c r="AA274" s="130"/>
      <c r="AC274" s="131"/>
      <c r="AD274" s="131"/>
      <c r="AE274" s="130"/>
      <c r="AG274" s="131"/>
      <c r="AH274" s="131" t="s">
        <v>18</v>
      </c>
      <c r="AI274" s="128" t="s">
        <v>22</v>
      </c>
      <c r="AJ274" s="128" t="s">
        <v>94</v>
      </c>
      <c r="AK274" s="128" t="s">
        <v>226</v>
      </c>
    </row>
    <row r="275" spans="1:39" s="128" customFormat="1" ht="15" x14ac:dyDescent="0.25">
      <c r="A275" s="99" t="s">
        <v>939</v>
      </c>
      <c r="B275" s="126" t="s">
        <v>147</v>
      </c>
      <c r="C275" s="67" t="s">
        <v>329</v>
      </c>
      <c r="D275" s="128" t="s">
        <v>823</v>
      </c>
      <c r="E275" s="60"/>
      <c r="G275" s="129">
        <v>43840</v>
      </c>
      <c r="I275" s="130"/>
      <c r="L275" s="131">
        <f t="shared" si="8"/>
        <v>1900</v>
      </c>
      <c r="M275" s="132">
        <f t="shared" si="9"/>
        <v>-1900</v>
      </c>
      <c r="N275" s="131" t="s">
        <v>45</v>
      </c>
      <c r="O275" s="130"/>
      <c r="P275" s="129"/>
      <c r="Q275" s="132">
        <v>500</v>
      </c>
      <c r="R275" s="128" t="s">
        <v>199</v>
      </c>
      <c r="S275" s="130"/>
      <c r="U275" s="131">
        <v>1400</v>
      </c>
      <c r="V275" s="131"/>
      <c r="W275" s="130"/>
      <c r="Y275" s="131"/>
      <c r="Z275" s="131"/>
      <c r="AA275" s="130"/>
      <c r="AC275" s="131"/>
      <c r="AD275" s="131"/>
      <c r="AE275" s="130"/>
      <c r="AG275" s="131"/>
      <c r="AH275" s="131" t="s">
        <v>18</v>
      </c>
      <c r="AI275" s="128" t="s">
        <v>330</v>
      </c>
      <c r="AJ275" s="128" t="s">
        <v>331</v>
      </c>
      <c r="AK275" s="128" t="s">
        <v>94</v>
      </c>
      <c r="AL275" s="128" t="s">
        <v>226</v>
      </c>
      <c r="AM275" s="128" t="s">
        <v>332</v>
      </c>
    </row>
    <row r="276" spans="1:39" s="128" customFormat="1" ht="15" x14ac:dyDescent="0.25">
      <c r="A276" s="99" t="s">
        <v>939</v>
      </c>
      <c r="B276" s="126" t="s">
        <v>147</v>
      </c>
      <c r="C276" s="127" t="s">
        <v>335</v>
      </c>
      <c r="D276" s="128" t="s">
        <v>823</v>
      </c>
      <c r="E276" s="60"/>
      <c r="G276" s="129">
        <v>43843</v>
      </c>
      <c r="I276" s="130"/>
      <c r="L276" s="131">
        <f t="shared" si="8"/>
        <v>1800</v>
      </c>
      <c r="M276" s="132">
        <f t="shared" si="9"/>
        <v>-1800</v>
      </c>
      <c r="N276" s="131" t="s">
        <v>45</v>
      </c>
      <c r="O276" s="130"/>
      <c r="P276" s="129"/>
      <c r="Q276" s="132">
        <v>700</v>
      </c>
      <c r="R276" s="128" t="s">
        <v>230</v>
      </c>
      <c r="S276" s="130"/>
      <c r="U276" s="131">
        <v>1100</v>
      </c>
      <c r="V276" s="131"/>
      <c r="W276" s="130"/>
      <c r="Y276" s="131"/>
      <c r="Z276" s="131"/>
      <c r="AA276" s="130"/>
      <c r="AC276" s="131"/>
      <c r="AD276" s="131"/>
      <c r="AE276" s="130"/>
      <c r="AG276" s="131"/>
      <c r="AH276" s="131" t="s">
        <v>18</v>
      </c>
      <c r="AI276" s="128" t="s">
        <v>336</v>
      </c>
    </row>
    <row r="277" spans="1:39" s="128" customFormat="1" ht="15" x14ac:dyDescent="0.25">
      <c r="A277" s="99" t="s">
        <v>939</v>
      </c>
      <c r="B277" s="126" t="s">
        <v>147</v>
      </c>
      <c r="C277" s="127" t="s">
        <v>337</v>
      </c>
      <c r="D277" s="128" t="s">
        <v>823</v>
      </c>
      <c r="E277" s="60"/>
      <c r="G277" s="129">
        <v>43843</v>
      </c>
      <c r="I277" s="130"/>
      <c r="L277" s="131">
        <f t="shared" si="8"/>
        <v>1900</v>
      </c>
      <c r="M277" s="132">
        <f t="shared" si="9"/>
        <v>-1900</v>
      </c>
      <c r="N277" s="131" t="s">
        <v>45</v>
      </c>
      <c r="O277" s="130"/>
      <c r="P277" s="129"/>
      <c r="Q277" s="132">
        <v>500</v>
      </c>
      <c r="R277" s="128" t="s">
        <v>230</v>
      </c>
      <c r="S277" s="130"/>
      <c r="U277" s="131">
        <v>1400</v>
      </c>
      <c r="V277" s="131"/>
      <c r="W277" s="130"/>
      <c r="Y277" s="131"/>
      <c r="Z277" s="131"/>
      <c r="AA277" s="130"/>
      <c r="AC277" s="131"/>
      <c r="AD277" s="131"/>
      <c r="AE277" s="130"/>
      <c r="AG277" s="131"/>
      <c r="AH277" s="131" t="s">
        <v>18</v>
      </c>
      <c r="AI277" s="128" t="s">
        <v>22</v>
      </c>
    </row>
    <row r="278" spans="1:39" s="128" customFormat="1" ht="15" x14ac:dyDescent="0.25">
      <c r="A278" s="99" t="s">
        <v>939</v>
      </c>
      <c r="B278" s="126" t="s">
        <v>147</v>
      </c>
      <c r="C278" s="67" t="s">
        <v>341</v>
      </c>
      <c r="D278" s="128" t="s">
        <v>823</v>
      </c>
      <c r="E278" s="60"/>
      <c r="G278" s="129">
        <v>43844</v>
      </c>
      <c r="I278" s="130"/>
      <c r="L278" s="131">
        <f t="shared" si="8"/>
        <v>2180</v>
      </c>
      <c r="M278" s="132">
        <f t="shared" si="9"/>
        <v>-2180</v>
      </c>
      <c r="N278" s="131" t="s">
        <v>45</v>
      </c>
      <c r="O278" s="130"/>
      <c r="P278" s="129"/>
      <c r="Q278" s="132">
        <v>500</v>
      </c>
      <c r="R278" s="128" t="s">
        <v>199</v>
      </c>
      <c r="S278" s="130"/>
      <c r="U278" s="131">
        <v>1600</v>
      </c>
      <c r="V278" s="131"/>
      <c r="W278" s="130"/>
      <c r="Y278" s="131">
        <v>80</v>
      </c>
      <c r="Z278" s="131"/>
      <c r="AA278" s="130"/>
      <c r="AC278" s="131"/>
      <c r="AD278" s="131"/>
      <c r="AE278" s="130"/>
      <c r="AG278" s="131"/>
      <c r="AH278" s="131" t="s">
        <v>18</v>
      </c>
      <c r="AI278" s="128" t="s">
        <v>27</v>
      </c>
      <c r="AJ278" s="128" t="s">
        <v>342</v>
      </c>
    </row>
    <row r="279" spans="1:39" s="128" customFormat="1" ht="15" x14ac:dyDescent="0.25">
      <c r="A279" s="99" t="s">
        <v>939</v>
      </c>
      <c r="B279" s="126" t="s">
        <v>147</v>
      </c>
      <c r="C279" s="67" t="s">
        <v>343</v>
      </c>
      <c r="D279" s="128" t="s">
        <v>823</v>
      </c>
      <c r="E279" s="60"/>
      <c r="G279" s="129">
        <v>43844</v>
      </c>
      <c r="I279" s="130"/>
      <c r="L279" s="131">
        <f t="shared" si="8"/>
        <v>1800</v>
      </c>
      <c r="M279" s="132">
        <f t="shared" si="9"/>
        <v>-1800</v>
      </c>
      <c r="N279" s="131" t="s">
        <v>45</v>
      </c>
      <c r="O279" s="130"/>
      <c r="P279" s="129"/>
      <c r="Q279" s="132">
        <v>700</v>
      </c>
      <c r="R279" s="128" t="s">
        <v>196</v>
      </c>
      <c r="S279" s="130"/>
      <c r="U279" s="131">
        <v>1100</v>
      </c>
      <c r="V279" s="131"/>
      <c r="W279" s="130"/>
      <c r="Y279" s="131"/>
      <c r="Z279" s="131"/>
      <c r="AA279" s="130"/>
      <c r="AC279" s="131"/>
      <c r="AD279" s="131"/>
      <c r="AE279" s="130"/>
      <c r="AG279" s="131"/>
      <c r="AH279" s="131" t="s">
        <v>18</v>
      </c>
      <c r="AI279" s="128" t="s">
        <v>36</v>
      </c>
      <c r="AJ279" s="128" t="s">
        <v>344</v>
      </c>
      <c r="AK279" s="128" t="s">
        <v>345</v>
      </c>
    </row>
    <row r="280" spans="1:39" s="128" customFormat="1" ht="15" x14ac:dyDescent="0.25">
      <c r="A280" s="99" t="s">
        <v>939</v>
      </c>
      <c r="B280" s="126" t="s">
        <v>147</v>
      </c>
      <c r="C280" s="127" t="s">
        <v>346</v>
      </c>
      <c r="D280" s="128" t="s">
        <v>823</v>
      </c>
      <c r="E280" s="60"/>
      <c r="G280" s="129">
        <v>43844</v>
      </c>
      <c r="I280" s="130"/>
      <c r="L280" s="131">
        <f t="shared" si="8"/>
        <v>1700</v>
      </c>
      <c r="M280" s="132">
        <f t="shared" si="9"/>
        <v>-1700</v>
      </c>
      <c r="N280" s="131" t="s">
        <v>45</v>
      </c>
      <c r="O280" s="130"/>
      <c r="P280" s="129"/>
      <c r="Q280" s="132">
        <v>700</v>
      </c>
      <c r="R280" s="128" t="s">
        <v>230</v>
      </c>
      <c r="S280" s="130"/>
      <c r="U280" s="131">
        <v>1000</v>
      </c>
      <c r="V280" s="131"/>
      <c r="W280" s="130"/>
      <c r="Y280" s="131"/>
      <c r="Z280" s="131"/>
      <c r="AA280" s="130"/>
      <c r="AC280" s="131"/>
      <c r="AD280" s="131"/>
      <c r="AE280" s="130"/>
      <c r="AG280" s="131"/>
      <c r="AH280" s="131" t="s">
        <v>18</v>
      </c>
      <c r="AI280" s="128" t="s">
        <v>347</v>
      </c>
      <c r="AJ280" s="128" t="s">
        <v>183</v>
      </c>
    </row>
    <row r="281" spans="1:39" s="128" customFormat="1" ht="15" x14ac:dyDescent="0.25">
      <c r="A281" s="99" t="s">
        <v>939</v>
      </c>
      <c r="B281" s="126" t="s">
        <v>147</v>
      </c>
      <c r="C281" s="127" t="s">
        <v>348</v>
      </c>
      <c r="D281" s="128" t="s">
        <v>823</v>
      </c>
      <c r="E281" s="60"/>
      <c r="G281" s="129">
        <v>43846</v>
      </c>
      <c r="I281" s="130"/>
      <c r="L281" s="131">
        <f t="shared" si="8"/>
        <v>1800</v>
      </c>
      <c r="M281" s="132">
        <f t="shared" si="9"/>
        <v>-1800</v>
      </c>
      <c r="N281" s="131" t="s">
        <v>45</v>
      </c>
      <c r="O281" s="130"/>
      <c r="P281" s="129"/>
      <c r="Q281" s="132">
        <v>700</v>
      </c>
      <c r="R281" s="128" t="s">
        <v>24</v>
      </c>
      <c r="S281" s="130"/>
      <c r="U281" s="131">
        <v>1100</v>
      </c>
      <c r="V281" s="131"/>
      <c r="W281" s="130"/>
      <c r="Y281" s="131"/>
      <c r="Z281" s="131"/>
      <c r="AA281" s="130"/>
      <c r="AC281" s="131"/>
      <c r="AD281" s="131"/>
      <c r="AE281" s="130"/>
      <c r="AG281" s="131"/>
      <c r="AH281" s="131" t="s">
        <v>18</v>
      </c>
      <c r="AI281" s="128" t="s">
        <v>349</v>
      </c>
      <c r="AJ281" s="128" t="s">
        <v>288</v>
      </c>
      <c r="AK281" s="128" t="s">
        <v>350</v>
      </c>
    </row>
    <row r="282" spans="1:39" s="128" customFormat="1" ht="15" x14ac:dyDescent="0.25">
      <c r="A282" s="99" t="s">
        <v>939</v>
      </c>
      <c r="B282" s="126" t="s">
        <v>147</v>
      </c>
      <c r="C282" s="127" t="s">
        <v>351</v>
      </c>
      <c r="D282" s="128" t="s">
        <v>823</v>
      </c>
      <c r="E282" s="60"/>
      <c r="G282" s="129">
        <v>43846</v>
      </c>
      <c r="I282" s="130"/>
      <c r="L282" s="131">
        <f t="shared" si="8"/>
        <v>2000</v>
      </c>
      <c r="M282" s="132">
        <f t="shared" si="9"/>
        <v>-2000</v>
      </c>
      <c r="N282" s="131" t="s">
        <v>45</v>
      </c>
      <c r="O282" s="130"/>
      <c r="P282" s="129"/>
      <c r="Q282" s="132">
        <v>500</v>
      </c>
      <c r="R282" s="128" t="s">
        <v>230</v>
      </c>
      <c r="S282" s="130"/>
      <c r="U282" s="131">
        <v>1500</v>
      </c>
      <c r="V282" s="131"/>
      <c r="W282" s="130"/>
      <c r="Y282" s="131"/>
      <c r="Z282" s="131"/>
      <c r="AA282" s="130"/>
      <c r="AC282" s="131"/>
      <c r="AD282" s="131"/>
      <c r="AE282" s="130"/>
      <c r="AG282" s="131"/>
      <c r="AH282" s="131" t="s">
        <v>18</v>
      </c>
      <c r="AI282" s="128" t="s">
        <v>242</v>
      </c>
    </row>
    <row r="283" spans="1:39" s="128" customFormat="1" ht="15" x14ac:dyDescent="0.25">
      <c r="A283" s="99" t="s">
        <v>939</v>
      </c>
      <c r="B283" s="126" t="s">
        <v>147</v>
      </c>
      <c r="C283" s="67" t="s">
        <v>352</v>
      </c>
      <c r="D283" s="128" t="s">
        <v>823</v>
      </c>
      <c r="E283" s="60"/>
      <c r="G283" s="129">
        <v>43846</v>
      </c>
      <c r="I283" s="130"/>
      <c r="L283" s="131">
        <f t="shared" si="8"/>
        <v>1900</v>
      </c>
      <c r="M283" s="132">
        <f t="shared" si="9"/>
        <v>-1900</v>
      </c>
      <c r="N283" s="131" t="s">
        <v>45</v>
      </c>
      <c r="O283" s="130"/>
      <c r="P283" s="129"/>
      <c r="Q283" s="132">
        <v>500</v>
      </c>
      <c r="R283" s="128" t="s">
        <v>199</v>
      </c>
      <c r="S283" s="130"/>
      <c r="U283" s="131">
        <v>1400</v>
      </c>
      <c r="V283" s="131"/>
      <c r="W283" s="130"/>
      <c r="Y283" s="131"/>
      <c r="Z283" s="131"/>
      <c r="AA283" s="130"/>
      <c r="AC283" s="131"/>
      <c r="AD283" s="131"/>
      <c r="AE283" s="130"/>
      <c r="AG283" s="131"/>
      <c r="AH283" s="131" t="s">
        <v>18</v>
      </c>
      <c r="AI283" s="128" t="s">
        <v>36</v>
      </c>
      <c r="AJ283" s="128" t="s">
        <v>94</v>
      </c>
      <c r="AK283" s="128" t="s">
        <v>22</v>
      </c>
    </row>
    <row r="284" spans="1:39" s="128" customFormat="1" ht="15" x14ac:dyDescent="0.25">
      <c r="A284" s="99" t="s">
        <v>939</v>
      </c>
      <c r="B284" s="126" t="s">
        <v>147</v>
      </c>
      <c r="C284" s="127" t="s">
        <v>353</v>
      </c>
      <c r="D284" s="128" t="s">
        <v>823</v>
      </c>
      <c r="E284" s="60"/>
      <c r="G284" s="129">
        <v>43850</v>
      </c>
      <c r="I284" s="130"/>
      <c r="L284" s="131">
        <f t="shared" si="8"/>
        <v>1900</v>
      </c>
      <c r="M284" s="132">
        <f t="shared" si="9"/>
        <v>-1900</v>
      </c>
      <c r="N284" s="131" t="s">
        <v>45</v>
      </c>
      <c r="O284" s="130"/>
      <c r="P284" s="129"/>
      <c r="Q284" s="132">
        <v>500</v>
      </c>
      <c r="R284" s="128" t="s">
        <v>24</v>
      </c>
      <c r="S284" s="130"/>
      <c r="U284" s="131">
        <v>1400</v>
      </c>
      <c r="V284" s="131"/>
      <c r="W284" s="130"/>
      <c r="Y284" s="131"/>
      <c r="Z284" s="131"/>
      <c r="AA284" s="130"/>
      <c r="AC284" s="131"/>
      <c r="AD284" s="131"/>
      <c r="AE284" s="130"/>
      <c r="AG284" s="131"/>
      <c r="AH284" s="131" t="s">
        <v>18</v>
      </c>
      <c r="AI284" s="128" t="s">
        <v>354</v>
      </c>
      <c r="AJ284" s="128" t="s">
        <v>149</v>
      </c>
      <c r="AK284" s="128" t="s">
        <v>94</v>
      </c>
    </row>
    <row r="285" spans="1:39" s="128" customFormat="1" ht="12.95" customHeight="1" x14ac:dyDescent="0.25">
      <c r="A285" s="99" t="s">
        <v>939</v>
      </c>
      <c r="B285" s="126" t="s">
        <v>147</v>
      </c>
      <c r="C285" s="67" t="s">
        <v>355</v>
      </c>
      <c r="D285" s="128" t="s">
        <v>823</v>
      </c>
      <c r="E285" s="60"/>
      <c r="G285" s="129">
        <v>43851</v>
      </c>
      <c r="I285" s="130"/>
      <c r="L285" s="131">
        <f t="shared" si="8"/>
        <v>1900</v>
      </c>
      <c r="M285" s="132">
        <f t="shared" si="9"/>
        <v>-1900</v>
      </c>
      <c r="N285" s="131" t="s">
        <v>45</v>
      </c>
      <c r="O285" s="130"/>
      <c r="P285" s="129"/>
      <c r="Q285" s="132">
        <v>500</v>
      </c>
      <c r="R285" s="128" t="s">
        <v>196</v>
      </c>
      <c r="S285" s="130"/>
      <c r="U285" s="131">
        <v>1400</v>
      </c>
      <c r="V285" s="131"/>
      <c r="W285" s="130"/>
      <c r="Y285" s="131"/>
      <c r="Z285" s="131"/>
      <c r="AA285" s="130"/>
      <c r="AC285" s="131"/>
      <c r="AD285" s="131"/>
      <c r="AE285" s="130"/>
      <c r="AG285" s="131"/>
      <c r="AH285" s="131" t="s">
        <v>18</v>
      </c>
      <c r="AI285" s="128" t="s">
        <v>232</v>
      </c>
      <c r="AJ285" s="128" t="s">
        <v>356</v>
      </c>
      <c r="AK285" s="128" t="s">
        <v>22</v>
      </c>
    </row>
    <row r="286" spans="1:39" s="128" customFormat="1" ht="15" x14ac:dyDescent="0.25">
      <c r="A286" s="99" t="s">
        <v>939</v>
      </c>
      <c r="B286" s="126" t="s">
        <v>212</v>
      </c>
      <c r="C286" s="127" t="s">
        <v>358</v>
      </c>
      <c r="D286" s="128" t="s">
        <v>823</v>
      </c>
      <c r="E286" s="60"/>
      <c r="G286" s="129">
        <v>43837</v>
      </c>
      <c r="I286" s="130"/>
      <c r="L286" s="131">
        <f t="shared" si="8"/>
        <v>2000</v>
      </c>
      <c r="M286" s="132">
        <f t="shared" si="9"/>
        <v>-2000</v>
      </c>
      <c r="N286" s="131" t="s">
        <v>45</v>
      </c>
      <c r="O286" s="130"/>
      <c r="P286" s="129"/>
      <c r="Q286" s="132">
        <v>500</v>
      </c>
      <c r="R286" s="128" t="s">
        <v>214</v>
      </c>
      <c r="S286" s="130"/>
      <c r="U286" s="131">
        <v>1500</v>
      </c>
      <c r="V286" s="131"/>
      <c r="W286" s="130"/>
      <c r="Y286" s="131"/>
      <c r="Z286" s="131"/>
      <c r="AA286" s="130"/>
      <c r="AC286" s="131"/>
      <c r="AD286" s="131"/>
      <c r="AE286" s="130"/>
      <c r="AG286" s="131"/>
      <c r="AH286" s="131" t="s">
        <v>18</v>
      </c>
      <c r="AI286" s="128" t="s">
        <v>81</v>
      </c>
    </row>
    <row r="287" spans="1:39" s="128" customFormat="1" ht="15" x14ac:dyDescent="0.25">
      <c r="A287" s="99" t="s">
        <v>939</v>
      </c>
      <c r="B287" s="126" t="s">
        <v>212</v>
      </c>
      <c r="C287" s="127" t="s">
        <v>359</v>
      </c>
      <c r="D287" s="128" t="s">
        <v>823</v>
      </c>
      <c r="E287" s="60"/>
      <c r="G287" s="129">
        <v>43839</v>
      </c>
      <c r="I287" s="130"/>
      <c r="L287" s="131">
        <f t="shared" si="8"/>
        <v>2000</v>
      </c>
      <c r="M287" s="132">
        <f t="shared" si="9"/>
        <v>-2000</v>
      </c>
      <c r="N287" s="131" t="s">
        <v>45</v>
      </c>
      <c r="O287" s="130"/>
      <c r="P287" s="129"/>
      <c r="Q287" s="132">
        <v>500</v>
      </c>
      <c r="R287" s="128" t="s">
        <v>214</v>
      </c>
      <c r="S287" s="130"/>
      <c r="U287" s="131">
        <v>1500</v>
      </c>
      <c r="V287" s="131"/>
      <c r="W287" s="130"/>
      <c r="Y287" s="131"/>
      <c r="Z287" s="131"/>
      <c r="AA287" s="130"/>
      <c r="AC287" s="131"/>
      <c r="AD287" s="131"/>
      <c r="AE287" s="130"/>
      <c r="AG287" s="131"/>
      <c r="AH287" s="131" t="s">
        <v>18</v>
      </c>
      <c r="AI287" s="128" t="s">
        <v>22</v>
      </c>
      <c r="AJ287" s="128" t="s">
        <v>360</v>
      </c>
    </row>
    <row r="288" spans="1:39" s="128" customFormat="1" ht="15" x14ac:dyDescent="0.25">
      <c r="A288" s="99" t="s">
        <v>939</v>
      </c>
      <c r="B288" s="126" t="s">
        <v>180</v>
      </c>
      <c r="C288" s="127" t="s">
        <v>361</v>
      </c>
      <c r="D288" s="128" t="s">
        <v>823</v>
      </c>
      <c r="E288" s="60"/>
      <c r="G288" s="129">
        <v>43846</v>
      </c>
      <c r="I288" s="130"/>
      <c r="L288" s="131">
        <f t="shared" si="8"/>
        <v>1900</v>
      </c>
      <c r="M288" s="132">
        <f t="shared" si="9"/>
        <v>-1900</v>
      </c>
      <c r="N288" s="131" t="s">
        <v>45</v>
      </c>
      <c r="O288" s="130"/>
      <c r="P288" s="129"/>
      <c r="Q288" s="132">
        <v>500</v>
      </c>
      <c r="S288" s="130"/>
      <c r="U288" s="131">
        <v>1400</v>
      </c>
      <c r="V288" s="131"/>
      <c r="W288" s="130"/>
      <c r="Y288" s="131"/>
      <c r="Z288" s="131"/>
      <c r="AA288" s="130"/>
      <c r="AC288" s="131"/>
      <c r="AD288" s="131"/>
      <c r="AE288" s="130"/>
      <c r="AG288" s="131"/>
      <c r="AH288" s="131" t="s">
        <v>18</v>
      </c>
      <c r="AI288" s="128" t="s">
        <v>362</v>
      </c>
    </row>
    <row r="289" spans="1:38" s="128" customFormat="1" ht="15" x14ac:dyDescent="0.25">
      <c r="A289" s="99" t="s">
        <v>939</v>
      </c>
      <c r="B289" s="126" t="s">
        <v>180</v>
      </c>
      <c r="C289" s="127" t="s">
        <v>363</v>
      </c>
      <c r="D289" s="128" t="s">
        <v>823</v>
      </c>
      <c r="E289" s="60"/>
      <c r="G289" s="129">
        <v>43847</v>
      </c>
      <c r="I289" s="130"/>
      <c r="L289" s="131">
        <f t="shared" si="8"/>
        <v>1700</v>
      </c>
      <c r="M289" s="132">
        <f t="shared" si="9"/>
        <v>-1700</v>
      </c>
      <c r="N289" s="131" t="s">
        <v>45</v>
      </c>
      <c r="O289" s="130"/>
      <c r="P289" s="129"/>
      <c r="Q289" s="132">
        <v>600</v>
      </c>
      <c r="S289" s="130"/>
      <c r="U289" s="131">
        <v>1100</v>
      </c>
      <c r="V289" s="131"/>
      <c r="W289" s="130"/>
      <c r="Y289" s="131"/>
      <c r="Z289" s="131"/>
      <c r="AA289" s="130"/>
      <c r="AC289" s="131"/>
      <c r="AD289" s="131"/>
      <c r="AE289" s="130"/>
      <c r="AG289" s="131"/>
      <c r="AH289" s="131" t="s">
        <v>18</v>
      </c>
      <c r="AI289" s="128" t="s">
        <v>364</v>
      </c>
    </row>
    <row r="290" spans="1:38" s="128" customFormat="1" ht="15" x14ac:dyDescent="0.25">
      <c r="A290" s="99" t="s">
        <v>939</v>
      </c>
      <c r="B290" s="126" t="s">
        <v>180</v>
      </c>
      <c r="C290" s="127" t="s">
        <v>365</v>
      </c>
      <c r="D290" s="128" t="s">
        <v>823</v>
      </c>
      <c r="E290" s="60"/>
      <c r="G290" s="129">
        <v>43868</v>
      </c>
      <c r="I290" s="130"/>
      <c r="L290" s="131">
        <f t="shared" si="8"/>
        <v>1900</v>
      </c>
      <c r="M290" s="132">
        <f t="shared" si="9"/>
        <v>-1900</v>
      </c>
      <c r="N290" s="131" t="s">
        <v>45</v>
      </c>
      <c r="O290" s="130"/>
      <c r="P290" s="129"/>
      <c r="Q290" s="132">
        <v>500</v>
      </c>
      <c r="S290" s="130"/>
      <c r="U290" s="131">
        <v>1400</v>
      </c>
      <c r="V290" s="131"/>
      <c r="W290" s="130"/>
      <c r="Y290" s="131"/>
      <c r="Z290" s="131"/>
      <c r="AA290" s="130"/>
      <c r="AC290" s="131"/>
      <c r="AD290" s="131"/>
      <c r="AE290" s="130"/>
      <c r="AG290" s="131"/>
      <c r="AH290" s="131" t="s">
        <v>18</v>
      </c>
      <c r="AI290" s="128" t="s">
        <v>30</v>
      </c>
    </row>
    <row r="291" spans="1:38" s="128" customFormat="1" ht="15" x14ac:dyDescent="0.25">
      <c r="A291" s="99" t="s">
        <v>939</v>
      </c>
      <c r="B291" s="126" t="s">
        <v>147</v>
      </c>
      <c r="C291" s="127" t="s">
        <v>371</v>
      </c>
      <c r="D291" s="128" t="s">
        <v>823</v>
      </c>
      <c r="E291" s="60"/>
      <c r="G291" s="129">
        <v>43843</v>
      </c>
      <c r="I291" s="130"/>
      <c r="L291" s="131">
        <f t="shared" si="8"/>
        <v>0</v>
      </c>
      <c r="M291" s="132">
        <f t="shared" si="9"/>
        <v>0</v>
      </c>
      <c r="N291" s="131"/>
      <c r="O291" s="130"/>
      <c r="P291" s="129"/>
      <c r="Q291" s="132"/>
      <c r="R291" s="128" t="s">
        <v>24</v>
      </c>
      <c r="S291" s="130"/>
      <c r="U291" s="131"/>
      <c r="V291" s="131"/>
      <c r="W291" s="130"/>
      <c r="Y291" s="131"/>
      <c r="Z291" s="131"/>
      <c r="AA291" s="130"/>
      <c r="AC291" s="131"/>
      <c r="AD291" s="131"/>
      <c r="AE291" s="130"/>
      <c r="AG291" s="131"/>
      <c r="AH291" s="131" t="s">
        <v>18</v>
      </c>
      <c r="AI291" s="128" t="s">
        <v>22</v>
      </c>
    </row>
    <row r="292" spans="1:38" s="128" customFormat="1" ht="15" x14ac:dyDescent="0.25">
      <c r="A292" s="99" t="s">
        <v>939</v>
      </c>
      <c r="B292" s="126" t="s">
        <v>377</v>
      </c>
      <c r="C292" s="127" t="s">
        <v>378</v>
      </c>
      <c r="D292" s="128" t="s">
        <v>823</v>
      </c>
      <c r="E292" s="60"/>
      <c r="G292" s="129">
        <v>43858</v>
      </c>
      <c r="I292" s="130"/>
      <c r="L292" s="131">
        <f t="shared" si="8"/>
        <v>0</v>
      </c>
      <c r="M292" s="132">
        <f t="shared" si="9"/>
        <v>0</v>
      </c>
      <c r="N292" s="131"/>
      <c r="O292" s="130"/>
      <c r="P292" s="129"/>
      <c r="Q292" s="132"/>
      <c r="S292" s="130"/>
      <c r="U292" s="131"/>
      <c r="V292" s="131"/>
      <c r="W292" s="130"/>
      <c r="Y292" s="131"/>
      <c r="Z292" s="131"/>
      <c r="AA292" s="130"/>
      <c r="AC292" s="131"/>
      <c r="AD292" s="131"/>
      <c r="AE292" s="130"/>
      <c r="AG292" s="131"/>
      <c r="AH292" s="131" t="s">
        <v>18</v>
      </c>
      <c r="AI292" s="128" t="s">
        <v>379</v>
      </c>
      <c r="AJ292" s="128" t="s">
        <v>380</v>
      </c>
      <c r="AK292" s="128" t="s">
        <v>22</v>
      </c>
      <c r="AL292" s="128" t="s">
        <v>381</v>
      </c>
    </row>
    <row r="293" spans="1:38" s="128" customFormat="1" ht="15" x14ac:dyDescent="0.25">
      <c r="A293" s="99" t="s">
        <v>939</v>
      </c>
      <c r="B293" s="126" t="s">
        <v>377</v>
      </c>
      <c r="C293" s="127" t="s">
        <v>382</v>
      </c>
      <c r="D293" s="128" t="s">
        <v>823</v>
      </c>
      <c r="E293" s="60"/>
      <c r="G293" s="129">
        <v>43859</v>
      </c>
      <c r="I293" s="130"/>
      <c r="L293" s="131">
        <f t="shared" si="8"/>
        <v>0</v>
      </c>
      <c r="M293" s="132">
        <f t="shared" si="9"/>
        <v>0</v>
      </c>
      <c r="N293" s="131"/>
      <c r="O293" s="130"/>
      <c r="P293" s="129"/>
      <c r="Q293" s="132"/>
      <c r="S293" s="130"/>
      <c r="U293" s="131"/>
      <c r="V293" s="131"/>
      <c r="W293" s="130"/>
      <c r="Y293" s="131"/>
      <c r="Z293" s="131"/>
      <c r="AA293" s="130"/>
      <c r="AC293" s="131"/>
      <c r="AD293" s="131"/>
      <c r="AE293" s="130"/>
      <c r="AG293" s="131"/>
      <c r="AH293" s="131" t="s">
        <v>18</v>
      </c>
      <c r="AI293" s="128" t="s">
        <v>22</v>
      </c>
      <c r="AJ293" s="128" t="s">
        <v>383</v>
      </c>
    </row>
    <row r="294" spans="1:38" s="128" customFormat="1" ht="15" x14ac:dyDescent="0.25">
      <c r="A294" s="99" t="s">
        <v>939</v>
      </c>
      <c r="B294" s="126" t="s">
        <v>377</v>
      </c>
      <c r="C294" s="127" t="s">
        <v>384</v>
      </c>
      <c r="D294" s="128" t="s">
        <v>823</v>
      </c>
      <c r="E294" s="60"/>
      <c r="G294" s="129">
        <v>43859</v>
      </c>
      <c r="I294" s="130"/>
      <c r="L294" s="131">
        <f t="shared" si="8"/>
        <v>0</v>
      </c>
      <c r="M294" s="132">
        <f t="shared" si="9"/>
        <v>0</v>
      </c>
      <c r="N294" s="131"/>
      <c r="O294" s="130"/>
      <c r="P294" s="129"/>
      <c r="Q294" s="132"/>
      <c r="S294" s="130"/>
      <c r="U294" s="131"/>
      <c r="V294" s="131"/>
      <c r="W294" s="130"/>
      <c r="Y294" s="131"/>
      <c r="Z294" s="131"/>
      <c r="AA294" s="130"/>
      <c r="AC294" s="131"/>
      <c r="AD294" s="131"/>
      <c r="AE294" s="130"/>
      <c r="AG294" s="131"/>
      <c r="AH294" s="131" t="s">
        <v>18</v>
      </c>
      <c r="AI294" s="128" t="s">
        <v>27</v>
      </c>
      <c r="AJ294" s="128" t="s">
        <v>385</v>
      </c>
      <c r="AK294" s="128" t="s">
        <v>22</v>
      </c>
    </row>
    <row r="295" spans="1:38" s="128" customFormat="1" ht="15" x14ac:dyDescent="0.25">
      <c r="A295" s="99" t="s">
        <v>939</v>
      </c>
      <c r="B295" s="126" t="s">
        <v>377</v>
      </c>
      <c r="C295" s="127" t="s">
        <v>386</v>
      </c>
      <c r="D295" s="128" t="s">
        <v>823</v>
      </c>
      <c r="E295" s="60"/>
      <c r="G295" s="129">
        <v>43859</v>
      </c>
      <c r="I295" s="130"/>
      <c r="L295" s="131">
        <f t="shared" si="8"/>
        <v>0</v>
      </c>
      <c r="M295" s="132">
        <f t="shared" si="9"/>
        <v>0</v>
      </c>
      <c r="N295" s="131"/>
      <c r="O295" s="130"/>
      <c r="P295" s="129"/>
      <c r="Q295" s="132"/>
      <c r="S295" s="130"/>
      <c r="U295" s="131"/>
      <c r="V295" s="131"/>
      <c r="W295" s="130"/>
      <c r="Y295" s="131"/>
      <c r="Z295" s="131"/>
      <c r="AA295" s="130"/>
      <c r="AC295" s="131"/>
      <c r="AD295" s="131"/>
      <c r="AE295" s="130"/>
      <c r="AG295" s="131"/>
      <c r="AH295" s="131" t="s">
        <v>18</v>
      </c>
      <c r="AI295" s="128" t="s">
        <v>277</v>
      </c>
      <c r="AJ295" s="128" t="s">
        <v>27</v>
      </c>
      <c r="AK295" s="128" t="s">
        <v>22</v>
      </c>
    </row>
    <row r="296" spans="1:38" s="128" customFormat="1" ht="15" x14ac:dyDescent="0.25">
      <c r="A296" s="99" t="s">
        <v>939</v>
      </c>
      <c r="B296" s="126" t="s">
        <v>377</v>
      </c>
      <c r="C296" s="127" t="s">
        <v>388</v>
      </c>
      <c r="D296" s="128" t="s">
        <v>823</v>
      </c>
      <c r="E296" s="60"/>
      <c r="G296" s="129">
        <v>43861</v>
      </c>
      <c r="I296" s="130"/>
      <c r="L296" s="131">
        <f t="shared" si="8"/>
        <v>0</v>
      </c>
      <c r="M296" s="132">
        <f t="shared" si="9"/>
        <v>0</v>
      </c>
      <c r="N296" s="131"/>
      <c r="O296" s="130"/>
      <c r="P296" s="129"/>
      <c r="Q296" s="132"/>
      <c r="S296" s="130"/>
      <c r="U296" s="131"/>
      <c r="V296" s="131"/>
      <c r="W296" s="130"/>
      <c r="Y296" s="131"/>
      <c r="Z296" s="131"/>
      <c r="AA296" s="130"/>
      <c r="AC296" s="131"/>
      <c r="AD296" s="131"/>
      <c r="AE296" s="130"/>
      <c r="AG296" s="131"/>
      <c r="AH296" s="131" t="s">
        <v>18</v>
      </c>
      <c r="AI296" s="128" t="s">
        <v>94</v>
      </c>
      <c r="AJ296" s="128" t="s">
        <v>389</v>
      </c>
      <c r="AK296" s="128" t="s">
        <v>390</v>
      </c>
    </row>
    <row r="297" spans="1:38" s="128" customFormat="1" ht="15" x14ac:dyDescent="0.25">
      <c r="A297" s="99" t="s">
        <v>939</v>
      </c>
      <c r="B297" s="126" t="s">
        <v>377</v>
      </c>
      <c r="C297" s="127" t="s">
        <v>391</v>
      </c>
      <c r="D297" s="128" t="s">
        <v>823</v>
      </c>
      <c r="E297" s="60"/>
      <c r="G297" s="129">
        <v>43861</v>
      </c>
      <c r="I297" s="130"/>
      <c r="L297" s="131">
        <f t="shared" si="8"/>
        <v>0</v>
      </c>
      <c r="M297" s="132">
        <f t="shared" si="9"/>
        <v>0</v>
      </c>
      <c r="N297" s="131"/>
      <c r="O297" s="130"/>
      <c r="P297" s="129"/>
      <c r="Q297" s="132"/>
      <c r="S297" s="130"/>
      <c r="U297" s="131"/>
      <c r="V297" s="131"/>
      <c r="W297" s="130"/>
      <c r="Y297" s="131"/>
      <c r="Z297" s="131"/>
      <c r="AA297" s="130"/>
      <c r="AC297" s="131"/>
      <c r="AD297" s="131"/>
      <c r="AE297" s="130"/>
      <c r="AG297" s="131"/>
      <c r="AH297" s="131" t="s">
        <v>18</v>
      </c>
      <c r="AI297" s="128" t="s">
        <v>392</v>
      </c>
      <c r="AJ297" s="128" t="s">
        <v>370</v>
      </c>
    </row>
    <row r="298" spans="1:38" s="128" customFormat="1" ht="15" x14ac:dyDescent="0.25">
      <c r="A298" s="99" t="s">
        <v>939</v>
      </c>
      <c r="B298" s="126" t="s">
        <v>377</v>
      </c>
      <c r="C298" s="127" t="s">
        <v>393</v>
      </c>
      <c r="D298" s="128" t="s">
        <v>823</v>
      </c>
      <c r="E298" s="60"/>
      <c r="G298" s="129">
        <v>43861</v>
      </c>
      <c r="I298" s="130"/>
      <c r="L298" s="131">
        <f t="shared" si="8"/>
        <v>0</v>
      </c>
      <c r="M298" s="132">
        <f t="shared" si="9"/>
        <v>0</v>
      </c>
      <c r="N298" s="131"/>
      <c r="O298" s="130"/>
      <c r="P298" s="129"/>
      <c r="Q298" s="132"/>
      <c r="S298" s="130"/>
      <c r="U298" s="131"/>
      <c r="V298" s="131"/>
      <c r="W298" s="130"/>
      <c r="Y298" s="131"/>
      <c r="Z298" s="131"/>
      <c r="AA298" s="130"/>
      <c r="AC298" s="131"/>
      <c r="AD298" s="131"/>
      <c r="AE298" s="130"/>
      <c r="AG298" s="131"/>
      <c r="AH298" s="131" t="s">
        <v>18</v>
      </c>
      <c r="AI298" s="128" t="s">
        <v>394</v>
      </c>
      <c r="AJ298" s="128" t="s">
        <v>232</v>
      </c>
    </row>
    <row r="299" spans="1:38" s="128" customFormat="1" ht="15" x14ac:dyDescent="0.25">
      <c r="A299" s="99" t="s">
        <v>939</v>
      </c>
      <c r="B299" s="126" t="s">
        <v>377</v>
      </c>
      <c r="C299" s="127" t="s">
        <v>398</v>
      </c>
      <c r="D299" s="128" t="s">
        <v>823</v>
      </c>
      <c r="E299" s="60"/>
      <c r="G299" s="129">
        <v>43864</v>
      </c>
      <c r="I299" s="130"/>
      <c r="L299" s="131">
        <f t="shared" si="8"/>
        <v>0</v>
      </c>
      <c r="M299" s="132">
        <f t="shared" si="9"/>
        <v>0</v>
      </c>
      <c r="N299" s="131"/>
      <c r="O299" s="130"/>
      <c r="P299" s="129"/>
      <c r="Q299" s="132"/>
      <c r="S299" s="130"/>
      <c r="U299" s="131"/>
      <c r="V299" s="131"/>
      <c r="W299" s="130"/>
      <c r="Y299" s="131"/>
      <c r="Z299" s="131"/>
      <c r="AA299" s="130"/>
      <c r="AC299" s="131"/>
      <c r="AD299" s="131"/>
      <c r="AE299" s="130"/>
      <c r="AG299" s="131"/>
      <c r="AH299" s="131" t="s">
        <v>18</v>
      </c>
      <c r="AI299" s="128" t="s">
        <v>399</v>
      </c>
    </row>
    <row r="300" spans="1:38" s="128" customFormat="1" ht="15" x14ac:dyDescent="0.25">
      <c r="A300" s="99" t="s">
        <v>939</v>
      </c>
      <c r="B300" s="126" t="s">
        <v>377</v>
      </c>
      <c r="C300" s="127" t="s">
        <v>400</v>
      </c>
      <c r="D300" s="128" t="s">
        <v>823</v>
      </c>
      <c r="E300" s="60"/>
      <c r="G300" s="129">
        <v>43864</v>
      </c>
      <c r="I300" s="130"/>
      <c r="J300" s="128" t="s">
        <v>55</v>
      </c>
      <c r="L300" s="131">
        <f t="shared" si="8"/>
        <v>0</v>
      </c>
      <c r="M300" s="132">
        <f t="shared" si="9"/>
        <v>0</v>
      </c>
      <c r="N300" s="131"/>
      <c r="O300" s="130"/>
      <c r="P300" s="129"/>
      <c r="Q300" s="132"/>
      <c r="S300" s="130"/>
      <c r="U300" s="131"/>
      <c r="V300" s="131"/>
      <c r="W300" s="130"/>
      <c r="Y300" s="131"/>
      <c r="Z300" s="131"/>
      <c r="AA300" s="130"/>
      <c r="AC300" s="131"/>
      <c r="AD300" s="131"/>
      <c r="AE300" s="130"/>
      <c r="AG300" s="131"/>
      <c r="AH300" s="131" t="s">
        <v>18</v>
      </c>
      <c r="AI300" s="128" t="s">
        <v>27</v>
      </c>
      <c r="AJ300" s="128" t="s">
        <v>183</v>
      </c>
    </row>
    <row r="301" spans="1:38" s="128" customFormat="1" ht="15" x14ac:dyDescent="0.25">
      <c r="A301" s="99" t="s">
        <v>939</v>
      </c>
      <c r="B301" s="126" t="s">
        <v>377</v>
      </c>
      <c r="C301" s="127" t="s">
        <v>401</v>
      </c>
      <c r="D301" s="128" t="s">
        <v>823</v>
      </c>
      <c r="E301" s="60"/>
      <c r="G301" s="129">
        <v>43864</v>
      </c>
      <c r="I301" s="130"/>
      <c r="L301" s="131">
        <f t="shared" si="8"/>
        <v>0</v>
      </c>
      <c r="M301" s="132">
        <f t="shared" si="9"/>
        <v>0</v>
      </c>
      <c r="N301" s="131"/>
      <c r="O301" s="130"/>
      <c r="P301" s="129"/>
      <c r="Q301" s="132"/>
      <c r="S301" s="130"/>
      <c r="U301" s="131"/>
      <c r="V301" s="131"/>
      <c r="W301" s="130"/>
      <c r="Y301" s="131"/>
      <c r="Z301" s="131"/>
      <c r="AA301" s="130"/>
      <c r="AC301" s="131"/>
      <c r="AD301" s="131"/>
      <c r="AE301" s="130"/>
      <c r="AG301" s="131"/>
      <c r="AH301" s="131" t="s">
        <v>18</v>
      </c>
      <c r="AI301" s="128" t="s">
        <v>183</v>
      </c>
    </row>
    <row r="302" spans="1:38" s="128" customFormat="1" ht="15" x14ac:dyDescent="0.25">
      <c r="A302" s="99" t="s">
        <v>939</v>
      </c>
      <c r="B302" s="126" t="s">
        <v>377</v>
      </c>
      <c r="C302" s="127" t="s">
        <v>402</v>
      </c>
      <c r="D302" s="128" t="s">
        <v>823</v>
      </c>
      <c r="E302" s="60"/>
      <c r="G302" s="129">
        <v>43865</v>
      </c>
      <c r="I302" s="130"/>
      <c r="L302" s="131">
        <f t="shared" si="8"/>
        <v>0</v>
      </c>
      <c r="M302" s="132">
        <f t="shared" si="9"/>
        <v>0</v>
      </c>
      <c r="N302" s="131"/>
      <c r="O302" s="130"/>
      <c r="P302" s="129"/>
      <c r="Q302" s="132"/>
      <c r="S302" s="130"/>
      <c r="U302" s="131"/>
      <c r="V302" s="131"/>
      <c r="W302" s="130"/>
      <c r="Y302" s="131"/>
      <c r="Z302" s="131"/>
      <c r="AA302" s="130"/>
      <c r="AC302" s="131"/>
      <c r="AD302" s="131"/>
      <c r="AE302" s="130"/>
      <c r="AG302" s="131"/>
      <c r="AH302" s="131" t="s">
        <v>18</v>
      </c>
    </row>
    <row r="303" spans="1:38" s="128" customFormat="1" ht="15" x14ac:dyDescent="0.25">
      <c r="A303" s="99" t="s">
        <v>939</v>
      </c>
      <c r="B303" s="126" t="s">
        <v>377</v>
      </c>
      <c r="C303" s="127" t="s">
        <v>408</v>
      </c>
      <c r="D303" s="128" t="s">
        <v>823</v>
      </c>
      <c r="E303" s="60"/>
      <c r="G303" s="129">
        <v>43866</v>
      </c>
      <c r="I303" s="130"/>
      <c r="L303" s="131">
        <f t="shared" si="8"/>
        <v>0</v>
      </c>
      <c r="M303" s="132">
        <f t="shared" si="9"/>
        <v>0</v>
      </c>
      <c r="N303" s="131"/>
      <c r="O303" s="130"/>
      <c r="P303" s="129"/>
      <c r="Q303" s="132"/>
      <c r="S303" s="130"/>
      <c r="U303" s="131"/>
      <c r="V303" s="131"/>
      <c r="W303" s="130"/>
      <c r="Y303" s="131"/>
      <c r="Z303" s="131"/>
      <c r="AA303" s="130"/>
      <c r="AC303" s="131"/>
      <c r="AD303" s="131"/>
      <c r="AE303" s="130"/>
      <c r="AG303" s="131"/>
      <c r="AH303" s="131" t="s">
        <v>18</v>
      </c>
      <c r="AI303" s="128" t="s">
        <v>22</v>
      </c>
    </row>
    <row r="304" spans="1:38" s="128" customFormat="1" ht="15" x14ac:dyDescent="0.25">
      <c r="A304" s="99" t="s">
        <v>939</v>
      </c>
      <c r="B304" s="126" t="s">
        <v>409</v>
      </c>
      <c r="C304" s="127" t="s">
        <v>416</v>
      </c>
      <c r="D304" s="128" t="s">
        <v>823</v>
      </c>
      <c r="E304" s="60"/>
      <c r="G304" s="129">
        <v>43871</v>
      </c>
      <c r="I304" s="130"/>
      <c r="L304" s="131">
        <f t="shared" si="8"/>
        <v>0</v>
      </c>
      <c r="M304" s="132">
        <f t="shared" si="9"/>
        <v>0</v>
      </c>
      <c r="N304" s="131"/>
      <c r="O304" s="130"/>
      <c r="P304" s="129"/>
      <c r="Q304" s="132"/>
      <c r="S304" s="130"/>
      <c r="U304" s="131"/>
      <c r="V304" s="131"/>
      <c r="W304" s="130"/>
      <c r="Y304" s="131"/>
      <c r="Z304" s="131"/>
      <c r="AA304" s="130"/>
      <c r="AC304" s="131"/>
      <c r="AD304" s="131"/>
      <c r="AE304" s="130"/>
      <c r="AG304" s="131"/>
      <c r="AH304" s="131" t="s">
        <v>18</v>
      </c>
      <c r="AI304" s="128" t="s">
        <v>399</v>
      </c>
    </row>
    <row r="305" spans="1:39" s="128" customFormat="1" ht="15" x14ac:dyDescent="0.25">
      <c r="A305" s="99" t="s">
        <v>939</v>
      </c>
      <c r="B305" s="126" t="s">
        <v>409</v>
      </c>
      <c r="C305" s="127" t="s">
        <v>417</v>
      </c>
      <c r="D305" s="128" t="s">
        <v>823</v>
      </c>
      <c r="E305" s="60"/>
      <c r="G305" s="129">
        <v>43871</v>
      </c>
      <c r="I305" s="130"/>
      <c r="L305" s="131">
        <f t="shared" si="8"/>
        <v>0</v>
      </c>
      <c r="M305" s="132">
        <f t="shared" si="9"/>
        <v>0</v>
      </c>
      <c r="N305" s="131"/>
      <c r="O305" s="130"/>
      <c r="P305" s="129"/>
      <c r="Q305" s="132"/>
      <c r="S305" s="130"/>
      <c r="U305" s="131"/>
      <c r="V305" s="131"/>
      <c r="W305" s="130"/>
      <c r="Y305" s="131"/>
      <c r="Z305" s="131"/>
      <c r="AA305" s="130"/>
      <c r="AC305" s="131"/>
      <c r="AD305" s="131"/>
      <c r="AE305" s="130"/>
      <c r="AG305" s="131"/>
      <c r="AH305" s="131" t="s">
        <v>18</v>
      </c>
      <c r="AI305" s="128" t="s">
        <v>415</v>
      </c>
    </row>
    <row r="306" spans="1:39" s="128" customFormat="1" ht="15" x14ac:dyDescent="0.25">
      <c r="A306" s="99" t="s">
        <v>939</v>
      </c>
      <c r="B306" s="126" t="s">
        <v>409</v>
      </c>
      <c r="C306" s="127" t="s">
        <v>418</v>
      </c>
      <c r="D306" s="128" t="s">
        <v>823</v>
      </c>
      <c r="E306" s="60"/>
      <c r="G306" s="129">
        <v>43871</v>
      </c>
      <c r="I306" s="130"/>
      <c r="L306" s="131">
        <f t="shared" si="8"/>
        <v>0</v>
      </c>
      <c r="M306" s="132">
        <f t="shared" si="9"/>
        <v>0</v>
      </c>
      <c r="N306" s="131"/>
      <c r="O306" s="130"/>
      <c r="P306" s="129"/>
      <c r="Q306" s="132"/>
      <c r="S306" s="130"/>
      <c r="U306" s="131"/>
      <c r="V306" s="131"/>
      <c r="W306" s="130"/>
      <c r="Y306" s="131"/>
      <c r="Z306" s="131"/>
      <c r="AA306" s="130"/>
      <c r="AC306" s="131"/>
      <c r="AD306" s="131"/>
      <c r="AE306" s="130"/>
      <c r="AG306" s="131"/>
      <c r="AH306" s="131" t="s">
        <v>18</v>
      </c>
      <c r="AI306" s="128" t="s">
        <v>94</v>
      </c>
    </row>
    <row r="307" spans="1:39" s="128" customFormat="1" ht="15" x14ac:dyDescent="0.25">
      <c r="A307" s="99" t="s">
        <v>939</v>
      </c>
      <c r="B307" s="126" t="s">
        <v>409</v>
      </c>
      <c r="C307" s="127" t="s">
        <v>419</v>
      </c>
      <c r="D307" s="128" t="s">
        <v>823</v>
      </c>
      <c r="E307" s="60"/>
      <c r="G307" s="129">
        <v>43871</v>
      </c>
      <c r="I307" s="130"/>
      <c r="L307" s="131">
        <f t="shared" si="8"/>
        <v>0</v>
      </c>
      <c r="M307" s="132">
        <f t="shared" si="9"/>
        <v>0</v>
      </c>
      <c r="N307" s="131"/>
      <c r="O307" s="130"/>
      <c r="P307" s="129"/>
      <c r="Q307" s="132"/>
      <c r="S307" s="130"/>
      <c r="U307" s="131"/>
      <c r="V307" s="131"/>
      <c r="W307" s="130"/>
      <c r="Y307" s="131"/>
      <c r="Z307" s="131"/>
      <c r="AA307" s="130"/>
      <c r="AC307" s="131"/>
      <c r="AD307" s="131"/>
      <c r="AE307" s="130"/>
      <c r="AG307" s="131"/>
      <c r="AH307" s="131" t="s">
        <v>18</v>
      </c>
      <c r="AI307" s="128" t="s">
        <v>22</v>
      </c>
    </row>
    <row r="308" spans="1:39" s="128" customFormat="1" ht="15" x14ac:dyDescent="0.25">
      <c r="A308" s="99" t="s">
        <v>939</v>
      </c>
      <c r="B308" s="126" t="s">
        <v>409</v>
      </c>
      <c r="C308" s="127" t="s">
        <v>420</v>
      </c>
      <c r="D308" s="128" t="s">
        <v>823</v>
      </c>
      <c r="E308" s="60"/>
      <c r="G308" s="129">
        <v>43871</v>
      </c>
      <c r="I308" s="130"/>
      <c r="L308" s="131">
        <f t="shared" si="8"/>
        <v>0</v>
      </c>
      <c r="M308" s="132">
        <f t="shared" si="9"/>
        <v>0</v>
      </c>
      <c r="N308" s="131"/>
      <c r="O308" s="130"/>
      <c r="P308" s="129"/>
      <c r="Q308" s="132"/>
      <c r="S308" s="130"/>
      <c r="U308" s="131"/>
      <c r="V308" s="131"/>
      <c r="W308" s="130"/>
      <c r="Y308" s="131"/>
      <c r="Z308" s="131"/>
      <c r="AA308" s="130"/>
      <c r="AC308" s="131"/>
      <c r="AD308" s="131"/>
      <c r="AE308" s="130"/>
      <c r="AG308" s="131"/>
      <c r="AH308" s="131" t="s">
        <v>18</v>
      </c>
      <c r="AI308" s="128" t="s">
        <v>421</v>
      </c>
    </row>
    <row r="309" spans="1:39" s="128" customFormat="1" ht="15" x14ac:dyDescent="0.25">
      <c r="A309" s="99" t="s">
        <v>939</v>
      </c>
      <c r="B309" s="126" t="s">
        <v>409</v>
      </c>
      <c r="C309" s="127" t="s">
        <v>422</v>
      </c>
      <c r="D309" s="128" t="s">
        <v>823</v>
      </c>
      <c r="E309" s="60"/>
      <c r="G309" s="129">
        <v>43871</v>
      </c>
      <c r="I309" s="130"/>
      <c r="L309" s="131">
        <f t="shared" si="8"/>
        <v>0</v>
      </c>
      <c r="M309" s="132">
        <f t="shared" si="9"/>
        <v>0</v>
      </c>
      <c r="N309" s="131"/>
      <c r="O309" s="130"/>
      <c r="P309" s="129"/>
      <c r="Q309" s="132"/>
      <c r="S309" s="130"/>
      <c r="U309" s="131"/>
      <c r="V309" s="131"/>
      <c r="W309" s="130"/>
      <c r="Y309" s="131"/>
      <c r="Z309" s="131"/>
      <c r="AA309" s="130"/>
      <c r="AC309" s="131"/>
      <c r="AD309" s="131"/>
      <c r="AE309" s="130"/>
      <c r="AG309" s="131"/>
      <c r="AH309" s="131" t="s">
        <v>18</v>
      </c>
      <c r="AI309" s="128" t="s">
        <v>379</v>
      </c>
      <c r="AJ309" s="128" t="s">
        <v>423</v>
      </c>
    </row>
    <row r="310" spans="1:39" s="128" customFormat="1" ht="15" x14ac:dyDescent="0.25">
      <c r="A310" s="99" t="s">
        <v>939</v>
      </c>
      <c r="B310" s="126" t="s">
        <v>409</v>
      </c>
      <c r="C310" s="127" t="s">
        <v>424</v>
      </c>
      <c r="D310" s="128" t="s">
        <v>823</v>
      </c>
      <c r="E310" s="60"/>
      <c r="G310" s="129">
        <v>43871</v>
      </c>
      <c r="I310" s="130"/>
      <c r="L310" s="131">
        <f t="shared" si="8"/>
        <v>0</v>
      </c>
      <c r="M310" s="132">
        <f t="shared" si="9"/>
        <v>0</v>
      </c>
      <c r="N310" s="131"/>
      <c r="O310" s="130"/>
      <c r="P310" s="129"/>
      <c r="Q310" s="132"/>
      <c r="S310" s="130"/>
      <c r="U310" s="131"/>
      <c r="V310" s="131"/>
      <c r="W310" s="130"/>
      <c r="Y310" s="131"/>
      <c r="Z310" s="131"/>
      <c r="AA310" s="130"/>
      <c r="AC310" s="131"/>
      <c r="AD310" s="131"/>
      <c r="AE310" s="130"/>
      <c r="AG310" s="131"/>
      <c r="AH310" s="131" t="s">
        <v>18</v>
      </c>
      <c r="AI310" s="128" t="s">
        <v>22</v>
      </c>
      <c r="AJ310" s="128" t="s">
        <v>27</v>
      </c>
      <c r="AK310" s="128" t="s">
        <v>232</v>
      </c>
    </row>
    <row r="311" spans="1:39" s="128" customFormat="1" ht="15" x14ac:dyDescent="0.25">
      <c r="A311" s="99" t="s">
        <v>939</v>
      </c>
      <c r="B311" s="126" t="s">
        <v>425</v>
      </c>
      <c r="C311" s="127" t="s">
        <v>435</v>
      </c>
      <c r="D311" s="128" t="s">
        <v>823</v>
      </c>
      <c r="E311" s="60"/>
      <c r="G311" s="129"/>
      <c r="I311" s="130"/>
      <c r="L311" s="131">
        <f t="shared" si="8"/>
        <v>0</v>
      </c>
      <c r="M311" s="132">
        <f t="shared" si="9"/>
        <v>0</v>
      </c>
      <c r="N311" s="131"/>
      <c r="O311" s="130"/>
      <c r="P311" s="129"/>
      <c r="Q311" s="132"/>
      <c r="S311" s="130"/>
      <c r="U311" s="131"/>
      <c r="V311" s="131"/>
      <c r="W311" s="130"/>
      <c r="Y311" s="131"/>
      <c r="Z311" s="131"/>
      <c r="AA311" s="130"/>
      <c r="AC311" s="131"/>
      <c r="AD311" s="131"/>
      <c r="AE311" s="130"/>
      <c r="AG311" s="131"/>
      <c r="AH311" s="131" t="s">
        <v>18</v>
      </c>
    </row>
    <row r="312" spans="1:39" s="128" customFormat="1" ht="15" x14ac:dyDescent="0.25">
      <c r="A312" s="99" t="s">
        <v>939</v>
      </c>
      <c r="B312" s="126" t="s">
        <v>425</v>
      </c>
      <c r="C312" s="127" t="s">
        <v>454</v>
      </c>
      <c r="D312" s="128" t="s">
        <v>823</v>
      </c>
      <c r="E312" s="60"/>
      <c r="G312" s="129"/>
      <c r="I312" s="130"/>
      <c r="L312" s="131">
        <f t="shared" si="8"/>
        <v>0</v>
      </c>
      <c r="M312" s="132">
        <f t="shared" si="9"/>
        <v>0</v>
      </c>
      <c r="N312" s="131"/>
      <c r="O312" s="130"/>
      <c r="P312" s="129"/>
      <c r="Q312" s="132"/>
      <c r="S312" s="130"/>
      <c r="U312" s="131"/>
      <c r="V312" s="131"/>
      <c r="W312" s="130"/>
      <c r="Y312" s="131"/>
      <c r="Z312" s="131"/>
      <c r="AA312" s="130"/>
      <c r="AC312" s="131"/>
      <c r="AD312" s="131"/>
      <c r="AE312" s="130"/>
      <c r="AG312" s="131"/>
      <c r="AH312" s="131" t="s">
        <v>18</v>
      </c>
      <c r="AI312" s="128" t="s">
        <v>22</v>
      </c>
    </row>
    <row r="313" spans="1:39" s="128" customFormat="1" ht="15" x14ac:dyDescent="0.25">
      <c r="A313" s="99" t="s">
        <v>939</v>
      </c>
      <c r="B313" s="126" t="s">
        <v>425</v>
      </c>
      <c r="C313" s="127" t="s">
        <v>455</v>
      </c>
      <c r="D313" s="128" t="s">
        <v>823</v>
      </c>
      <c r="E313" s="60"/>
      <c r="G313" s="129"/>
      <c r="I313" s="130"/>
      <c r="L313" s="131">
        <f t="shared" si="8"/>
        <v>0</v>
      </c>
      <c r="M313" s="132">
        <f t="shared" si="9"/>
        <v>0</v>
      </c>
      <c r="N313" s="131"/>
      <c r="O313" s="130"/>
      <c r="P313" s="129"/>
      <c r="Q313" s="132"/>
      <c r="S313" s="130"/>
      <c r="U313" s="131"/>
      <c r="V313" s="131"/>
      <c r="W313" s="130"/>
      <c r="Y313" s="131"/>
      <c r="Z313" s="131"/>
      <c r="AA313" s="130"/>
      <c r="AC313" s="131"/>
      <c r="AD313" s="131"/>
      <c r="AE313" s="130"/>
      <c r="AG313" s="131"/>
      <c r="AH313" s="131" t="s">
        <v>18</v>
      </c>
      <c r="AI313" s="128" t="s">
        <v>456</v>
      </c>
      <c r="AJ313" s="128" t="s">
        <v>35</v>
      </c>
      <c r="AK313" s="128" t="s">
        <v>22</v>
      </c>
      <c r="AL313" s="128" t="s">
        <v>183</v>
      </c>
      <c r="AM313" s="128" t="s">
        <v>457</v>
      </c>
    </row>
    <row r="314" spans="1:39" s="128" customFormat="1" ht="15" x14ac:dyDescent="0.25">
      <c r="A314" s="99" t="s">
        <v>939</v>
      </c>
      <c r="B314" s="126" t="s">
        <v>425</v>
      </c>
      <c r="C314" s="127" t="s">
        <v>458</v>
      </c>
      <c r="D314" s="128" t="s">
        <v>823</v>
      </c>
      <c r="E314" s="60"/>
      <c r="G314" s="129"/>
      <c r="I314" s="130"/>
      <c r="L314" s="131">
        <f t="shared" si="8"/>
        <v>0</v>
      </c>
      <c r="M314" s="132">
        <f t="shared" si="9"/>
        <v>0</v>
      </c>
      <c r="N314" s="131"/>
      <c r="O314" s="130"/>
      <c r="P314" s="129"/>
      <c r="Q314" s="132"/>
      <c r="S314" s="130"/>
      <c r="U314" s="131"/>
      <c r="V314" s="131"/>
      <c r="W314" s="130"/>
      <c r="Y314" s="131"/>
      <c r="Z314" s="131"/>
      <c r="AA314" s="130"/>
      <c r="AC314" s="131"/>
      <c r="AD314" s="131"/>
      <c r="AE314" s="130"/>
      <c r="AG314" s="131"/>
      <c r="AH314" s="131" t="s">
        <v>18</v>
      </c>
      <c r="AI314" s="128" t="s">
        <v>139</v>
      </c>
      <c r="AJ314" s="128" t="s">
        <v>94</v>
      </c>
      <c r="AK314" s="128" t="s">
        <v>277</v>
      </c>
    </row>
    <row r="315" spans="1:39" s="128" customFormat="1" ht="15" x14ac:dyDescent="0.25">
      <c r="A315" s="99" t="s">
        <v>939</v>
      </c>
      <c r="B315" s="126" t="s">
        <v>425</v>
      </c>
      <c r="C315" s="127" t="s">
        <v>459</v>
      </c>
      <c r="D315" s="128" t="s">
        <v>823</v>
      </c>
      <c r="E315" s="60"/>
      <c r="G315" s="129"/>
      <c r="I315" s="130"/>
      <c r="L315" s="131">
        <f t="shared" si="8"/>
        <v>0</v>
      </c>
      <c r="M315" s="132">
        <f t="shared" si="9"/>
        <v>0</v>
      </c>
      <c r="N315" s="131"/>
      <c r="O315" s="130"/>
      <c r="P315" s="129"/>
      <c r="Q315" s="132"/>
      <c r="S315" s="130"/>
      <c r="U315" s="131"/>
      <c r="V315" s="131"/>
      <c r="W315" s="130"/>
      <c r="Y315" s="131"/>
      <c r="Z315" s="131"/>
      <c r="AA315" s="130"/>
      <c r="AC315" s="131"/>
      <c r="AD315" s="131"/>
      <c r="AE315" s="130"/>
      <c r="AG315" s="131"/>
      <c r="AH315" s="131" t="s">
        <v>18</v>
      </c>
      <c r="AI315" s="128" t="s">
        <v>27</v>
      </c>
      <c r="AJ315" s="128" t="s">
        <v>22</v>
      </c>
    </row>
    <row r="316" spans="1:39" s="128" customFormat="1" ht="15" x14ac:dyDescent="0.25">
      <c r="A316" s="99" t="s">
        <v>939</v>
      </c>
      <c r="B316" s="126" t="s">
        <v>425</v>
      </c>
      <c r="C316" s="127" t="s">
        <v>460</v>
      </c>
      <c r="D316" s="128" t="s">
        <v>823</v>
      </c>
      <c r="E316" s="60"/>
      <c r="G316" s="129"/>
      <c r="I316" s="130"/>
      <c r="L316" s="131">
        <f t="shared" si="8"/>
        <v>0</v>
      </c>
      <c r="M316" s="132">
        <f t="shared" si="9"/>
        <v>0</v>
      </c>
      <c r="N316" s="131"/>
      <c r="O316" s="130"/>
      <c r="P316" s="129"/>
      <c r="Q316" s="132"/>
      <c r="S316" s="130"/>
      <c r="U316" s="131"/>
      <c r="V316" s="131"/>
      <c r="W316" s="130"/>
      <c r="Y316" s="131"/>
      <c r="Z316" s="131"/>
      <c r="AA316" s="130"/>
      <c r="AC316" s="131"/>
      <c r="AD316" s="131"/>
      <c r="AE316" s="130"/>
      <c r="AG316" s="131"/>
      <c r="AH316" s="131" t="s">
        <v>18</v>
      </c>
    </row>
    <row r="317" spans="1:39" s="128" customFormat="1" ht="15" x14ac:dyDescent="0.25">
      <c r="A317" s="99" t="s">
        <v>939</v>
      </c>
      <c r="B317" s="126" t="s">
        <v>425</v>
      </c>
      <c r="C317" s="127" t="s">
        <v>461</v>
      </c>
      <c r="D317" s="128" t="s">
        <v>823</v>
      </c>
      <c r="E317" s="60"/>
      <c r="G317" s="129"/>
      <c r="I317" s="130"/>
      <c r="L317" s="131">
        <f t="shared" si="8"/>
        <v>0</v>
      </c>
      <c r="M317" s="132">
        <f t="shared" si="9"/>
        <v>0</v>
      </c>
      <c r="N317" s="131"/>
      <c r="O317" s="130"/>
      <c r="P317" s="129"/>
      <c r="Q317" s="132"/>
      <c r="S317" s="130"/>
      <c r="U317" s="131"/>
      <c r="V317" s="131"/>
      <c r="W317" s="130"/>
      <c r="Y317" s="131"/>
      <c r="Z317" s="131"/>
      <c r="AA317" s="130"/>
      <c r="AC317" s="131"/>
      <c r="AD317" s="131"/>
      <c r="AE317" s="130"/>
      <c r="AG317" s="131"/>
      <c r="AH317" s="131" t="s">
        <v>18</v>
      </c>
      <c r="AI317" s="128" t="s">
        <v>67</v>
      </c>
      <c r="AJ317" s="128" t="s">
        <v>35</v>
      </c>
    </row>
    <row r="318" spans="1:39" s="128" customFormat="1" ht="15" x14ac:dyDescent="0.25">
      <c r="A318" s="99" t="s">
        <v>939</v>
      </c>
      <c r="B318" s="126" t="s">
        <v>425</v>
      </c>
      <c r="C318" s="127" t="s">
        <v>462</v>
      </c>
      <c r="D318" s="128" t="s">
        <v>823</v>
      </c>
      <c r="E318" s="60"/>
      <c r="G318" s="129"/>
      <c r="I318" s="130"/>
      <c r="L318" s="131">
        <f t="shared" si="8"/>
        <v>0</v>
      </c>
      <c r="M318" s="132">
        <f t="shared" si="9"/>
        <v>0</v>
      </c>
      <c r="N318" s="131"/>
      <c r="O318" s="130"/>
      <c r="P318" s="129"/>
      <c r="Q318" s="132"/>
      <c r="S318" s="130"/>
      <c r="U318" s="131"/>
      <c r="V318" s="131"/>
      <c r="W318" s="130"/>
      <c r="Y318" s="131"/>
      <c r="Z318" s="131"/>
      <c r="AA318" s="130"/>
      <c r="AC318" s="131"/>
      <c r="AD318" s="131"/>
      <c r="AE318" s="130"/>
      <c r="AG318" s="131"/>
      <c r="AH318" s="131" t="s">
        <v>18</v>
      </c>
      <c r="AI318" s="128" t="s">
        <v>139</v>
      </c>
    </row>
    <row r="319" spans="1:39" s="128" customFormat="1" ht="15" x14ac:dyDescent="0.25">
      <c r="A319" s="99" t="s">
        <v>939</v>
      </c>
      <c r="B319" s="126" t="s">
        <v>425</v>
      </c>
      <c r="C319" s="127" t="s">
        <v>463</v>
      </c>
      <c r="D319" s="128" t="s">
        <v>823</v>
      </c>
      <c r="E319" s="60"/>
      <c r="G319" s="129"/>
      <c r="I319" s="130"/>
      <c r="L319" s="131">
        <f t="shared" si="8"/>
        <v>0</v>
      </c>
      <c r="M319" s="132">
        <f t="shared" si="9"/>
        <v>0</v>
      </c>
      <c r="N319" s="131"/>
      <c r="O319" s="130"/>
      <c r="P319" s="129"/>
      <c r="Q319" s="132"/>
      <c r="S319" s="130"/>
      <c r="U319" s="131"/>
      <c r="V319" s="131"/>
      <c r="W319" s="130"/>
      <c r="Y319" s="131"/>
      <c r="Z319" s="131"/>
      <c r="AA319" s="130"/>
      <c r="AC319" s="131"/>
      <c r="AD319" s="131"/>
      <c r="AE319" s="130"/>
      <c r="AG319" s="131"/>
      <c r="AH319" s="131" t="s">
        <v>18</v>
      </c>
    </row>
    <row r="320" spans="1:39" s="128" customFormat="1" ht="15" x14ac:dyDescent="0.25">
      <c r="A320" s="99" t="s">
        <v>939</v>
      </c>
      <c r="B320" s="126" t="s">
        <v>425</v>
      </c>
      <c r="C320" s="127" t="s">
        <v>464</v>
      </c>
      <c r="D320" s="128" t="s">
        <v>823</v>
      </c>
      <c r="E320" s="60"/>
      <c r="G320" s="129"/>
      <c r="I320" s="130"/>
      <c r="L320" s="131">
        <f t="shared" si="8"/>
        <v>0</v>
      </c>
      <c r="M320" s="132">
        <f t="shared" si="9"/>
        <v>0</v>
      </c>
      <c r="N320" s="131"/>
      <c r="O320" s="130"/>
      <c r="P320" s="129"/>
      <c r="Q320" s="132"/>
      <c r="S320" s="130"/>
      <c r="U320" s="131"/>
      <c r="V320" s="131"/>
      <c r="W320" s="130"/>
      <c r="Y320" s="131"/>
      <c r="Z320" s="131"/>
      <c r="AA320" s="130"/>
      <c r="AC320" s="131"/>
      <c r="AD320" s="131"/>
      <c r="AE320" s="130"/>
      <c r="AG320" s="131"/>
      <c r="AH320" s="131" t="s">
        <v>18</v>
      </c>
      <c r="AI320" s="128" t="s">
        <v>277</v>
      </c>
      <c r="AJ320" s="128" t="s">
        <v>94</v>
      </c>
      <c r="AK320" s="128" t="s">
        <v>22</v>
      </c>
    </row>
    <row r="321" spans="1:37" s="128" customFormat="1" ht="15" x14ac:dyDescent="0.25">
      <c r="A321" s="99" t="s">
        <v>939</v>
      </c>
      <c r="B321" s="126" t="s">
        <v>425</v>
      </c>
      <c r="C321" s="127" t="s">
        <v>465</v>
      </c>
      <c r="D321" s="128" t="s">
        <v>823</v>
      </c>
      <c r="E321" s="60"/>
      <c r="G321" s="129"/>
      <c r="I321" s="130"/>
      <c r="L321" s="131">
        <f t="shared" si="8"/>
        <v>0</v>
      </c>
      <c r="M321" s="132">
        <f t="shared" si="9"/>
        <v>0</v>
      </c>
      <c r="N321" s="131"/>
      <c r="O321" s="130"/>
      <c r="P321" s="129"/>
      <c r="Q321" s="132"/>
      <c r="S321" s="130"/>
      <c r="U321" s="131"/>
      <c r="V321" s="131"/>
      <c r="W321" s="130"/>
      <c r="Y321" s="131"/>
      <c r="Z321" s="131"/>
      <c r="AA321" s="130"/>
      <c r="AC321" s="131"/>
      <c r="AD321" s="131"/>
      <c r="AE321" s="130"/>
      <c r="AG321" s="131"/>
      <c r="AH321" s="131" t="s">
        <v>18</v>
      </c>
      <c r="AI321" s="128" t="s">
        <v>466</v>
      </c>
    </row>
    <row r="322" spans="1:37" s="128" customFormat="1" ht="15" x14ac:dyDescent="0.25">
      <c r="A322" s="99" t="s">
        <v>939</v>
      </c>
      <c r="B322" s="126" t="s">
        <v>425</v>
      </c>
      <c r="C322" s="127" t="s">
        <v>467</v>
      </c>
      <c r="D322" s="128" t="s">
        <v>823</v>
      </c>
      <c r="E322" s="60"/>
      <c r="G322" s="129"/>
      <c r="I322" s="130"/>
      <c r="L322" s="131">
        <f t="shared" si="8"/>
        <v>0</v>
      </c>
      <c r="M322" s="132">
        <f t="shared" si="9"/>
        <v>0</v>
      </c>
      <c r="N322" s="131"/>
      <c r="O322" s="130"/>
      <c r="P322" s="129"/>
      <c r="Q322" s="132"/>
      <c r="S322" s="130"/>
      <c r="U322" s="131"/>
      <c r="V322" s="131"/>
      <c r="W322" s="130"/>
      <c r="Y322" s="131"/>
      <c r="Z322" s="131"/>
      <c r="AA322" s="130"/>
      <c r="AC322" s="131"/>
      <c r="AD322" s="131"/>
      <c r="AE322" s="130"/>
      <c r="AG322" s="131"/>
      <c r="AH322" s="131" t="s">
        <v>18</v>
      </c>
      <c r="AI322" s="128" t="s">
        <v>468</v>
      </c>
    </row>
    <row r="323" spans="1:37" s="128" customFormat="1" ht="15" x14ac:dyDescent="0.25">
      <c r="A323" s="99" t="s">
        <v>939</v>
      </c>
      <c r="B323" s="126" t="s">
        <v>425</v>
      </c>
      <c r="C323" s="127" t="s">
        <v>469</v>
      </c>
      <c r="D323" s="128" t="s">
        <v>823</v>
      </c>
      <c r="E323" s="60"/>
      <c r="G323" s="129"/>
      <c r="I323" s="130"/>
      <c r="L323" s="131">
        <f t="shared" si="8"/>
        <v>0</v>
      </c>
      <c r="M323" s="132">
        <f t="shared" si="9"/>
        <v>0</v>
      </c>
      <c r="N323" s="131"/>
      <c r="O323" s="130"/>
      <c r="P323" s="129"/>
      <c r="Q323" s="132"/>
      <c r="S323" s="130"/>
      <c r="U323" s="131"/>
      <c r="V323" s="131"/>
      <c r="W323" s="130"/>
      <c r="Y323" s="131"/>
      <c r="Z323" s="131"/>
      <c r="AA323" s="130"/>
      <c r="AC323" s="131"/>
      <c r="AD323" s="131"/>
      <c r="AE323" s="130"/>
      <c r="AG323" s="131"/>
      <c r="AH323" s="131" t="s">
        <v>18</v>
      </c>
      <c r="AI323" s="128" t="s">
        <v>139</v>
      </c>
      <c r="AJ323" s="128" t="s">
        <v>33</v>
      </c>
    </row>
    <row r="324" spans="1:37" s="128" customFormat="1" ht="15" x14ac:dyDescent="0.25">
      <c r="A324" s="99" t="s">
        <v>939</v>
      </c>
      <c r="B324" s="126" t="s">
        <v>425</v>
      </c>
      <c r="C324" s="127" t="s">
        <v>470</v>
      </c>
      <c r="D324" s="128" t="s">
        <v>823</v>
      </c>
      <c r="E324" s="60"/>
      <c r="G324" s="129"/>
      <c r="I324" s="130"/>
      <c r="L324" s="131">
        <f t="shared" si="8"/>
        <v>0</v>
      </c>
      <c r="M324" s="132">
        <f t="shared" si="9"/>
        <v>0</v>
      </c>
      <c r="N324" s="131"/>
      <c r="O324" s="130"/>
      <c r="P324" s="129"/>
      <c r="Q324" s="132"/>
      <c r="S324" s="130"/>
      <c r="U324" s="131"/>
      <c r="V324" s="131"/>
      <c r="W324" s="130"/>
      <c r="Y324" s="131"/>
      <c r="Z324" s="131"/>
      <c r="AA324" s="130"/>
      <c r="AC324" s="131"/>
      <c r="AD324" s="131"/>
      <c r="AE324" s="130"/>
      <c r="AG324" s="131"/>
      <c r="AH324" s="131" t="s">
        <v>18</v>
      </c>
      <c r="AI324" s="128" t="s">
        <v>27</v>
      </c>
    </row>
    <row r="325" spans="1:37" s="128" customFormat="1" ht="15" x14ac:dyDescent="0.25">
      <c r="A325" s="99" t="s">
        <v>939</v>
      </c>
      <c r="B325" s="126" t="s">
        <v>425</v>
      </c>
      <c r="C325" s="127" t="s">
        <v>471</v>
      </c>
      <c r="D325" s="128" t="s">
        <v>823</v>
      </c>
      <c r="E325" s="60"/>
      <c r="G325" s="129"/>
      <c r="I325" s="130"/>
      <c r="L325" s="131">
        <f t="shared" si="8"/>
        <v>0</v>
      </c>
      <c r="M325" s="132">
        <f t="shared" si="9"/>
        <v>0</v>
      </c>
      <c r="N325" s="131"/>
      <c r="O325" s="130"/>
      <c r="P325" s="129"/>
      <c r="Q325" s="132"/>
      <c r="S325" s="130"/>
      <c r="U325" s="131"/>
      <c r="V325" s="131"/>
      <c r="W325" s="130"/>
      <c r="Y325" s="131"/>
      <c r="Z325" s="131"/>
      <c r="AA325" s="130"/>
      <c r="AC325" s="131"/>
      <c r="AD325" s="131"/>
      <c r="AE325" s="130"/>
      <c r="AG325" s="131"/>
      <c r="AH325" s="131" t="s">
        <v>18</v>
      </c>
    </row>
    <row r="326" spans="1:37" s="128" customFormat="1" ht="15" x14ac:dyDescent="0.25">
      <c r="A326" s="99" t="s">
        <v>939</v>
      </c>
      <c r="B326" s="126" t="s">
        <v>425</v>
      </c>
      <c r="C326" s="127" t="s">
        <v>472</v>
      </c>
      <c r="D326" s="128" t="s">
        <v>823</v>
      </c>
      <c r="E326" s="60"/>
      <c r="G326" s="129"/>
      <c r="I326" s="130"/>
      <c r="L326" s="131">
        <f t="shared" ref="L326:L389" si="10">+U326+Q326+AC326+AG326+Y326</f>
        <v>0</v>
      </c>
      <c r="M326" s="132">
        <f t="shared" si="9"/>
        <v>0</v>
      </c>
      <c r="N326" s="131"/>
      <c r="O326" s="130"/>
      <c r="P326" s="129"/>
      <c r="Q326" s="132"/>
      <c r="S326" s="130"/>
      <c r="U326" s="131"/>
      <c r="V326" s="131"/>
      <c r="W326" s="130"/>
      <c r="Y326" s="131"/>
      <c r="Z326" s="131"/>
      <c r="AA326" s="130"/>
      <c r="AC326" s="131"/>
      <c r="AD326" s="131"/>
      <c r="AE326" s="130"/>
      <c r="AG326" s="131"/>
      <c r="AH326" s="131" t="s">
        <v>18</v>
      </c>
      <c r="AI326" s="128" t="s">
        <v>36</v>
      </c>
    </row>
    <row r="327" spans="1:37" s="128" customFormat="1" ht="15" x14ac:dyDescent="0.25">
      <c r="A327" s="99" t="s">
        <v>939</v>
      </c>
      <c r="B327" s="126" t="s">
        <v>425</v>
      </c>
      <c r="C327" s="127" t="s">
        <v>473</v>
      </c>
      <c r="D327" s="128" t="s">
        <v>823</v>
      </c>
      <c r="E327" s="60"/>
      <c r="G327" s="129"/>
      <c r="I327" s="130"/>
      <c r="L327" s="131">
        <f t="shared" si="10"/>
        <v>0</v>
      </c>
      <c r="M327" s="132">
        <f t="shared" ref="M327:M390" si="11">+K327-L327</f>
        <v>0</v>
      </c>
      <c r="N327" s="131"/>
      <c r="O327" s="130"/>
      <c r="P327" s="129"/>
      <c r="Q327" s="132"/>
      <c r="S327" s="130"/>
      <c r="U327" s="131"/>
      <c r="V327" s="131"/>
      <c r="W327" s="130"/>
      <c r="Y327" s="131"/>
      <c r="Z327" s="131"/>
      <c r="AA327" s="130"/>
      <c r="AC327" s="131"/>
      <c r="AD327" s="131"/>
      <c r="AE327" s="130"/>
      <c r="AG327" s="131"/>
      <c r="AH327" s="131" t="s">
        <v>18</v>
      </c>
      <c r="AI327" s="128" t="s">
        <v>277</v>
      </c>
      <c r="AJ327" s="128" t="s">
        <v>474</v>
      </c>
      <c r="AK327" s="128" t="s">
        <v>22</v>
      </c>
    </row>
    <row r="328" spans="1:37" s="128" customFormat="1" ht="15" x14ac:dyDescent="0.25">
      <c r="A328" s="99" t="s">
        <v>939</v>
      </c>
      <c r="B328" s="126" t="s">
        <v>425</v>
      </c>
      <c r="C328" s="127" t="s">
        <v>475</v>
      </c>
      <c r="D328" s="128" t="s">
        <v>823</v>
      </c>
      <c r="E328" s="60"/>
      <c r="G328" s="129"/>
      <c r="I328" s="130"/>
      <c r="L328" s="131">
        <f t="shared" si="10"/>
        <v>0</v>
      </c>
      <c r="M328" s="132">
        <f t="shared" si="11"/>
        <v>0</v>
      </c>
      <c r="N328" s="131"/>
      <c r="O328" s="130"/>
      <c r="P328" s="129"/>
      <c r="Q328" s="132"/>
      <c r="S328" s="130"/>
      <c r="U328" s="131"/>
      <c r="V328" s="131"/>
      <c r="W328" s="130"/>
      <c r="Y328" s="131"/>
      <c r="Z328" s="131"/>
      <c r="AA328" s="130"/>
      <c r="AC328" s="131"/>
      <c r="AD328" s="131"/>
      <c r="AE328" s="130"/>
      <c r="AG328" s="131"/>
      <c r="AH328" s="131" t="s">
        <v>18</v>
      </c>
      <c r="AI328" s="128" t="s">
        <v>22</v>
      </c>
    </row>
    <row r="329" spans="1:37" s="128" customFormat="1" ht="15" x14ac:dyDescent="0.25">
      <c r="A329" s="99" t="s">
        <v>939</v>
      </c>
      <c r="B329" s="126" t="s">
        <v>425</v>
      </c>
      <c r="C329" s="127" t="s">
        <v>476</v>
      </c>
      <c r="D329" s="128" t="s">
        <v>823</v>
      </c>
      <c r="E329" s="60"/>
      <c r="G329" s="129"/>
      <c r="I329" s="130"/>
      <c r="L329" s="131">
        <f t="shared" si="10"/>
        <v>0</v>
      </c>
      <c r="M329" s="132">
        <f t="shared" si="11"/>
        <v>0</v>
      </c>
      <c r="N329" s="131"/>
      <c r="O329" s="130"/>
      <c r="P329" s="129"/>
      <c r="Q329" s="132"/>
      <c r="S329" s="130"/>
      <c r="U329" s="131"/>
      <c r="V329" s="131"/>
      <c r="W329" s="130"/>
      <c r="Y329" s="131"/>
      <c r="Z329" s="131"/>
      <c r="AA329" s="130"/>
      <c r="AC329" s="131"/>
      <c r="AD329" s="131"/>
      <c r="AE329" s="130"/>
      <c r="AG329" s="131"/>
      <c r="AH329" s="131" t="s">
        <v>18</v>
      </c>
      <c r="AI329" s="128" t="s">
        <v>27</v>
      </c>
    </row>
    <row r="330" spans="1:37" s="128" customFormat="1" ht="15" x14ac:dyDescent="0.25">
      <c r="A330" s="99" t="s">
        <v>939</v>
      </c>
      <c r="B330" s="126" t="s">
        <v>425</v>
      </c>
      <c r="C330" s="127" t="s">
        <v>477</v>
      </c>
      <c r="D330" s="128" t="s">
        <v>823</v>
      </c>
      <c r="E330" s="60"/>
      <c r="G330" s="129"/>
      <c r="I330" s="130"/>
      <c r="L330" s="131">
        <f t="shared" si="10"/>
        <v>0</v>
      </c>
      <c r="M330" s="132">
        <f t="shared" si="11"/>
        <v>0</v>
      </c>
      <c r="N330" s="131"/>
      <c r="O330" s="130"/>
      <c r="P330" s="129"/>
      <c r="Q330" s="132"/>
      <c r="S330" s="130"/>
      <c r="U330" s="131"/>
      <c r="V330" s="131"/>
      <c r="W330" s="130"/>
      <c r="Y330" s="131"/>
      <c r="Z330" s="131"/>
      <c r="AA330" s="130"/>
      <c r="AC330" s="131"/>
      <c r="AD330" s="131"/>
      <c r="AE330" s="130"/>
      <c r="AG330" s="131"/>
      <c r="AH330" s="131" t="s">
        <v>18</v>
      </c>
      <c r="AI330" s="128" t="s">
        <v>277</v>
      </c>
      <c r="AJ330" s="128" t="s">
        <v>27</v>
      </c>
    </row>
    <row r="331" spans="1:37" s="128" customFormat="1" ht="15" x14ac:dyDescent="0.25">
      <c r="A331" s="99" t="s">
        <v>939</v>
      </c>
      <c r="B331" s="126" t="s">
        <v>425</v>
      </c>
      <c r="C331" s="127" t="s">
        <v>478</v>
      </c>
      <c r="D331" s="128" t="s">
        <v>823</v>
      </c>
      <c r="E331" s="60"/>
      <c r="G331" s="129"/>
      <c r="I331" s="130"/>
      <c r="L331" s="131">
        <f t="shared" si="10"/>
        <v>0</v>
      </c>
      <c r="M331" s="132">
        <f t="shared" si="11"/>
        <v>0</v>
      </c>
      <c r="N331" s="131"/>
      <c r="O331" s="130"/>
      <c r="P331" s="129"/>
      <c r="Q331" s="132"/>
      <c r="S331" s="130"/>
      <c r="U331" s="131"/>
      <c r="V331" s="131"/>
      <c r="W331" s="130"/>
      <c r="Y331" s="131"/>
      <c r="Z331" s="131"/>
      <c r="AA331" s="130"/>
      <c r="AC331" s="131"/>
      <c r="AD331" s="131"/>
      <c r="AE331" s="130"/>
      <c r="AG331" s="131"/>
      <c r="AH331" s="131" t="s">
        <v>18</v>
      </c>
      <c r="AI331" s="128" t="s">
        <v>139</v>
      </c>
      <c r="AJ331" s="128" t="s">
        <v>27</v>
      </c>
    </row>
    <row r="332" spans="1:37" s="128" customFormat="1" ht="15" x14ac:dyDescent="0.25">
      <c r="A332" s="99" t="s">
        <v>939</v>
      </c>
      <c r="B332" s="126" t="s">
        <v>425</v>
      </c>
      <c r="C332" s="127" t="s">
        <v>479</v>
      </c>
      <c r="D332" s="128" t="s">
        <v>823</v>
      </c>
      <c r="E332" s="60"/>
      <c r="G332" s="129"/>
      <c r="I332" s="130"/>
      <c r="L332" s="131">
        <f t="shared" si="10"/>
        <v>0</v>
      </c>
      <c r="M332" s="132">
        <f t="shared" si="11"/>
        <v>0</v>
      </c>
      <c r="N332" s="131"/>
      <c r="O332" s="130"/>
      <c r="P332" s="129"/>
      <c r="Q332" s="132"/>
      <c r="S332" s="130"/>
      <c r="U332" s="131"/>
      <c r="V332" s="131"/>
      <c r="W332" s="130"/>
      <c r="Y332" s="131"/>
      <c r="Z332" s="131"/>
      <c r="AA332" s="130"/>
      <c r="AC332" s="131"/>
      <c r="AD332" s="131"/>
      <c r="AE332" s="130"/>
      <c r="AG332" s="131"/>
      <c r="AH332" s="131" t="s">
        <v>18</v>
      </c>
    </row>
    <row r="333" spans="1:37" s="128" customFormat="1" ht="15" x14ac:dyDescent="0.25">
      <c r="A333" s="99" t="s">
        <v>939</v>
      </c>
      <c r="B333" s="126" t="s">
        <v>425</v>
      </c>
      <c r="C333" s="127" t="s">
        <v>480</v>
      </c>
      <c r="D333" s="128" t="s">
        <v>823</v>
      </c>
      <c r="E333" s="60"/>
      <c r="G333" s="129"/>
      <c r="I333" s="130"/>
      <c r="L333" s="131">
        <f t="shared" si="10"/>
        <v>0</v>
      </c>
      <c r="M333" s="132">
        <f t="shared" si="11"/>
        <v>0</v>
      </c>
      <c r="N333" s="131"/>
      <c r="O333" s="130"/>
      <c r="P333" s="129"/>
      <c r="Q333" s="132"/>
      <c r="S333" s="130"/>
      <c r="U333" s="131"/>
      <c r="V333" s="131"/>
      <c r="W333" s="130"/>
      <c r="Y333" s="131"/>
      <c r="Z333" s="131"/>
      <c r="AA333" s="130"/>
      <c r="AC333" s="131"/>
      <c r="AD333" s="131"/>
      <c r="AE333" s="130"/>
      <c r="AG333" s="131"/>
      <c r="AH333" s="131" t="s">
        <v>18</v>
      </c>
      <c r="AI333" s="128" t="s">
        <v>468</v>
      </c>
    </row>
    <row r="334" spans="1:37" s="128" customFormat="1" ht="15" x14ac:dyDescent="0.25">
      <c r="A334" s="99" t="s">
        <v>939</v>
      </c>
      <c r="B334" s="126" t="s">
        <v>425</v>
      </c>
      <c r="C334" s="127" t="s">
        <v>481</v>
      </c>
      <c r="D334" s="128" t="s">
        <v>823</v>
      </c>
      <c r="E334" s="60"/>
      <c r="G334" s="129"/>
      <c r="I334" s="130"/>
      <c r="L334" s="131">
        <f t="shared" si="10"/>
        <v>0</v>
      </c>
      <c r="M334" s="132">
        <f t="shared" si="11"/>
        <v>0</v>
      </c>
      <c r="N334" s="131"/>
      <c r="O334" s="130"/>
      <c r="P334" s="129"/>
      <c r="Q334" s="132"/>
      <c r="S334" s="130"/>
      <c r="U334" s="131"/>
      <c r="V334" s="131"/>
      <c r="W334" s="130"/>
      <c r="Y334" s="131"/>
      <c r="Z334" s="131"/>
      <c r="AA334" s="130"/>
      <c r="AC334" s="131"/>
      <c r="AD334" s="131"/>
      <c r="AE334" s="130"/>
      <c r="AG334" s="131"/>
      <c r="AH334" s="131" t="s">
        <v>18</v>
      </c>
      <c r="AI334" s="128" t="s">
        <v>216</v>
      </c>
      <c r="AJ334" s="128" t="s">
        <v>27</v>
      </c>
    </row>
    <row r="335" spans="1:37" s="128" customFormat="1" ht="15" x14ac:dyDescent="0.25">
      <c r="A335" s="99" t="s">
        <v>939</v>
      </c>
      <c r="B335" s="126" t="s">
        <v>425</v>
      </c>
      <c r="C335" s="127" t="s">
        <v>482</v>
      </c>
      <c r="D335" s="128" t="s">
        <v>823</v>
      </c>
      <c r="E335" s="60"/>
      <c r="G335" s="129"/>
      <c r="I335" s="130"/>
      <c r="L335" s="131">
        <f t="shared" si="10"/>
        <v>0</v>
      </c>
      <c r="M335" s="132">
        <f t="shared" si="11"/>
        <v>0</v>
      </c>
      <c r="N335" s="131"/>
      <c r="O335" s="130"/>
      <c r="P335" s="129"/>
      <c r="Q335" s="132"/>
      <c r="S335" s="130"/>
      <c r="U335" s="131"/>
      <c r="V335" s="131"/>
      <c r="W335" s="130"/>
      <c r="Y335" s="131"/>
      <c r="Z335" s="131"/>
      <c r="AA335" s="130"/>
      <c r="AC335" s="131"/>
      <c r="AD335" s="131"/>
      <c r="AE335" s="130"/>
      <c r="AG335" s="131"/>
      <c r="AH335" s="131" t="s">
        <v>18</v>
      </c>
    </row>
    <row r="336" spans="1:37" s="128" customFormat="1" ht="15" x14ac:dyDescent="0.25">
      <c r="A336" s="99" t="s">
        <v>939</v>
      </c>
      <c r="B336" s="126" t="s">
        <v>425</v>
      </c>
      <c r="C336" s="127" t="s">
        <v>483</v>
      </c>
      <c r="D336" s="128" t="s">
        <v>823</v>
      </c>
      <c r="E336" s="60"/>
      <c r="G336" s="129"/>
      <c r="I336" s="130"/>
      <c r="L336" s="131">
        <f t="shared" si="10"/>
        <v>0</v>
      </c>
      <c r="M336" s="132">
        <f t="shared" si="11"/>
        <v>0</v>
      </c>
      <c r="N336" s="131"/>
      <c r="O336" s="130"/>
      <c r="P336" s="129"/>
      <c r="Q336" s="132"/>
      <c r="S336" s="130"/>
      <c r="U336" s="131"/>
      <c r="V336" s="131"/>
      <c r="W336" s="130"/>
      <c r="Y336" s="131"/>
      <c r="Z336" s="131"/>
      <c r="AA336" s="130"/>
      <c r="AC336" s="131"/>
      <c r="AD336" s="131"/>
      <c r="AE336" s="130"/>
      <c r="AG336" s="131"/>
      <c r="AH336" s="131" t="s">
        <v>18</v>
      </c>
      <c r="AI336" s="128" t="s">
        <v>27</v>
      </c>
      <c r="AJ336" s="128" t="s">
        <v>216</v>
      </c>
    </row>
    <row r="337" spans="1:36" s="128" customFormat="1" ht="15" x14ac:dyDescent="0.25">
      <c r="A337" s="99" t="s">
        <v>939</v>
      </c>
      <c r="B337" s="126" t="s">
        <v>425</v>
      </c>
      <c r="C337" s="127" t="s">
        <v>484</v>
      </c>
      <c r="D337" s="128" t="s">
        <v>823</v>
      </c>
      <c r="E337" s="60"/>
      <c r="G337" s="129"/>
      <c r="I337" s="130"/>
      <c r="L337" s="131">
        <f t="shared" si="10"/>
        <v>0</v>
      </c>
      <c r="M337" s="132">
        <f t="shared" si="11"/>
        <v>0</v>
      </c>
      <c r="N337" s="131"/>
      <c r="O337" s="130"/>
      <c r="P337" s="129"/>
      <c r="Q337" s="132"/>
      <c r="S337" s="130"/>
      <c r="U337" s="131"/>
      <c r="V337" s="131"/>
      <c r="W337" s="130"/>
      <c r="Y337" s="131"/>
      <c r="Z337" s="131"/>
      <c r="AA337" s="130"/>
      <c r="AC337" s="131"/>
      <c r="AD337" s="131"/>
      <c r="AE337" s="130"/>
      <c r="AG337" s="131"/>
      <c r="AH337" s="131" t="s">
        <v>18</v>
      </c>
      <c r="AI337" s="128" t="s">
        <v>94</v>
      </c>
    </row>
    <row r="338" spans="1:36" s="128" customFormat="1" ht="15" x14ac:dyDescent="0.25">
      <c r="A338" s="99" t="s">
        <v>939</v>
      </c>
      <c r="B338" s="126" t="s">
        <v>425</v>
      </c>
      <c r="C338" s="127" t="s">
        <v>485</v>
      </c>
      <c r="D338" s="128" t="s">
        <v>823</v>
      </c>
      <c r="E338" s="60"/>
      <c r="G338" s="129"/>
      <c r="I338" s="130"/>
      <c r="L338" s="131">
        <f t="shared" si="10"/>
        <v>0</v>
      </c>
      <c r="M338" s="132">
        <f t="shared" si="11"/>
        <v>0</v>
      </c>
      <c r="N338" s="131"/>
      <c r="O338" s="130"/>
      <c r="P338" s="129"/>
      <c r="Q338" s="132"/>
      <c r="S338" s="130"/>
      <c r="U338" s="131"/>
      <c r="V338" s="131"/>
      <c r="W338" s="130"/>
      <c r="Y338" s="131"/>
      <c r="Z338" s="131"/>
      <c r="AA338" s="130"/>
      <c r="AC338" s="131"/>
      <c r="AD338" s="131"/>
      <c r="AE338" s="130"/>
      <c r="AG338" s="131"/>
      <c r="AH338" s="131" t="s">
        <v>18</v>
      </c>
      <c r="AI338" s="128" t="s">
        <v>27</v>
      </c>
    </row>
    <row r="339" spans="1:36" s="128" customFormat="1" ht="15" x14ac:dyDescent="0.25">
      <c r="A339" s="99" t="s">
        <v>939</v>
      </c>
      <c r="B339" s="126" t="s">
        <v>425</v>
      </c>
      <c r="C339" s="127" t="s">
        <v>486</v>
      </c>
      <c r="D339" s="128" t="s">
        <v>823</v>
      </c>
      <c r="E339" s="60"/>
      <c r="G339" s="129"/>
      <c r="I339" s="130"/>
      <c r="L339" s="131">
        <f t="shared" si="10"/>
        <v>0</v>
      </c>
      <c r="M339" s="132">
        <f t="shared" si="11"/>
        <v>0</v>
      </c>
      <c r="N339" s="131"/>
      <c r="O339" s="130"/>
      <c r="P339" s="129"/>
      <c r="Q339" s="132"/>
      <c r="S339" s="130"/>
      <c r="U339" s="131"/>
      <c r="V339" s="131"/>
      <c r="W339" s="130"/>
      <c r="Y339" s="131"/>
      <c r="Z339" s="131"/>
      <c r="AA339" s="130"/>
      <c r="AC339" s="131"/>
      <c r="AD339" s="131"/>
      <c r="AE339" s="130"/>
      <c r="AG339" s="131"/>
      <c r="AH339" s="131" t="s">
        <v>18</v>
      </c>
      <c r="AI339" s="128" t="s">
        <v>36</v>
      </c>
    </row>
    <row r="340" spans="1:36" s="128" customFormat="1" ht="15" x14ac:dyDescent="0.25">
      <c r="A340" s="99" t="s">
        <v>939</v>
      </c>
      <c r="B340" s="126" t="s">
        <v>425</v>
      </c>
      <c r="C340" s="127" t="s">
        <v>486</v>
      </c>
      <c r="D340" s="128" t="s">
        <v>823</v>
      </c>
      <c r="E340" s="60"/>
      <c r="G340" s="129"/>
      <c r="I340" s="130"/>
      <c r="L340" s="131">
        <f t="shared" si="10"/>
        <v>0</v>
      </c>
      <c r="M340" s="132">
        <f t="shared" si="11"/>
        <v>0</v>
      </c>
      <c r="N340" s="131"/>
      <c r="O340" s="130"/>
      <c r="P340" s="129"/>
      <c r="Q340" s="132"/>
      <c r="S340" s="130"/>
      <c r="U340" s="131"/>
      <c r="V340" s="131"/>
      <c r="W340" s="130"/>
      <c r="Y340" s="131"/>
      <c r="Z340" s="131"/>
      <c r="AA340" s="130"/>
      <c r="AC340" s="131"/>
      <c r="AD340" s="131"/>
      <c r="AE340" s="130"/>
      <c r="AG340" s="131"/>
      <c r="AH340" s="131" t="s">
        <v>18</v>
      </c>
      <c r="AI340" s="128" t="s">
        <v>487</v>
      </c>
    </row>
    <row r="341" spans="1:36" s="128" customFormat="1" ht="15" x14ac:dyDescent="0.25">
      <c r="A341" s="99" t="s">
        <v>939</v>
      </c>
      <c r="B341" s="126" t="s">
        <v>425</v>
      </c>
      <c r="C341" s="127" t="s">
        <v>488</v>
      </c>
      <c r="D341" s="128" t="s">
        <v>823</v>
      </c>
      <c r="E341" s="60"/>
      <c r="G341" s="129"/>
      <c r="I341" s="130"/>
      <c r="L341" s="131">
        <f t="shared" si="10"/>
        <v>0</v>
      </c>
      <c r="M341" s="132">
        <f t="shared" si="11"/>
        <v>0</v>
      </c>
      <c r="N341" s="131"/>
      <c r="O341" s="130"/>
      <c r="P341" s="129"/>
      <c r="Q341" s="132"/>
      <c r="S341" s="130"/>
      <c r="U341" s="131"/>
      <c r="V341" s="131"/>
      <c r="W341" s="130"/>
      <c r="Y341" s="131"/>
      <c r="Z341" s="131"/>
      <c r="AA341" s="130"/>
      <c r="AC341" s="131"/>
      <c r="AD341" s="131"/>
      <c r="AE341" s="130"/>
      <c r="AG341" s="131"/>
      <c r="AH341" s="131" t="s">
        <v>18</v>
      </c>
    </row>
    <row r="342" spans="1:36" s="128" customFormat="1" ht="15" x14ac:dyDescent="0.25">
      <c r="A342" s="99" t="s">
        <v>939</v>
      </c>
      <c r="B342" s="126" t="s">
        <v>425</v>
      </c>
      <c r="C342" s="127" t="s">
        <v>489</v>
      </c>
      <c r="D342" s="128" t="s">
        <v>823</v>
      </c>
      <c r="E342" s="60"/>
      <c r="G342" s="129"/>
      <c r="I342" s="130"/>
      <c r="L342" s="131">
        <f t="shared" si="10"/>
        <v>0</v>
      </c>
      <c r="M342" s="132">
        <f t="shared" si="11"/>
        <v>0</v>
      </c>
      <c r="N342" s="131"/>
      <c r="O342" s="130"/>
      <c r="P342" s="129"/>
      <c r="Q342" s="132"/>
      <c r="S342" s="130"/>
      <c r="U342" s="131"/>
      <c r="V342" s="131"/>
      <c r="W342" s="130"/>
      <c r="Y342" s="131"/>
      <c r="Z342" s="131"/>
      <c r="AA342" s="130"/>
      <c r="AC342" s="131"/>
      <c r="AD342" s="131"/>
      <c r="AE342" s="130"/>
      <c r="AG342" s="131"/>
      <c r="AH342" s="131" t="s">
        <v>18</v>
      </c>
      <c r="AI342" s="128" t="s">
        <v>490</v>
      </c>
    </row>
    <row r="343" spans="1:36" s="128" customFormat="1" ht="15" x14ac:dyDescent="0.25">
      <c r="A343" s="99" t="s">
        <v>939</v>
      </c>
      <c r="B343" s="126" t="s">
        <v>425</v>
      </c>
      <c r="C343" s="127" t="s">
        <v>491</v>
      </c>
      <c r="D343" s="128" t="s">
        <v>823</v>
      </c>
      <c r="E343" s="60"/>
      <c r="G343" s="129"/>
      <c r="I343" s="130"/>
      <c r="L343" s="131">
        <f t="shared" si="10"/>
        <v>0</v>
      </c>
      <c r="M343" s="132">
        <f t="shared" si="11"/>
        <v>0</v>
      </c>
      <c r="N343" s="131"/>
      <c r="O343" s="130"/>
      <c r="P343" s="129"/>
      <c r="Q343" s="132"/>
      <c r="S343" s="130"/>
      <c r="U343" s="131"/>
      <c r="V343" s="131"/>
      <c r="W343" s="130"/>
      <c r="Y343" s="131"/>
      <c r="Z343" s="131"/>
      <c r="AA343" s="130"/>
      <c r="AC343" s="131"/>
      <c r="AD343" s="131"/>
      <c r="AE343" s="130"/>
      <c r="AG343" s="131"/>
      <c r="AH343" s="131" t="s">
        <v>18</v>
      </c>
      <c r="AI343" s="128" t="s">
        <v>36</v>
      </c>
    </row>
    <row r="344" spans="1:36" s="128" customFormat="1" ht="15" x14ac:dyDescent="0.25">
      <c r="A344" s="99" t="s">
        <v>939</v>
      </c>
      <c r="B344" s="126" t="s">
        <v>425</v>
      </c>
      <c r="C344" s="127" t="s">
        <v>492</v>
      </c>
      <c r="D344" s="128" t="s">
        <v>823</v>
      </c>
      <c r="E344" s="60"/>
      <c r="G344" s="129"/>
      <c r="I344" s="130"/>
      <c r="L344" s="131">
        <f t="shared" si="10"/>
        <v>0</v>
      </c>
      <c r="M344" s="132">
        <f t="shared" si="11"/>
        <v>0</v>
      </c>
      <c r="N344" s="131"/>
      <c r="O344" s="130"/>
      <c r="P344" s="129"/>
      <c r="Q344" s="132"/>
      <c r="S344" s="130"/>
      <c r="U344" s="131"/>
      <c r="V344" s="131"/>
      <c r="W344" s="130"/>
      <c r="Y344" s="131"/>
      <c r="Z344" s="131"/>
      <c r="AA344" s="130"/>
      <c r="AC344" s="131"/>
      <c r="AD344" s="131"/>
      <c r="AE344" s="130"/>
      <c r="AG344" s="131"/>
      <c r="AH344" s="131" t="s">
        <v>18</v>
      </c>
      <c r="AI344" s="128" t="s">
        <v>216</v>
      </c>
    </row>
    <row r="345" spans="1:36" s="128" customFormat="1" ht="15" x14ac:dyDescent="0.25">
      <c r="A345" s="99" t="s">
        <v>939</v>
      </c>
      <c r="B345" s="126" t="s">
        <v>425</v>
      </c>
      <c r="C345" s="127" t="s">
        <v>493</v>
      </c>
      <c r="D345" s="128" t="s">
        <v>823</v>
      </c>
      <c r="E345" s="60"/>
      <c r="G345" s="129"/>
      <c r="I345" s="130"/>
      <c r="L345" s="131">
        <f t="shared" si="10"/>
        <v>0</v>
      </c>
      <c r="M345" s="132">
        <f t="shared" si="11"/>
        <v>0</v>
      </c>
      <c r="N345" s="131"/>
      <c r="O345" s="130"/>
      <c r="P345" s="129"/>
      <c r="Q345" s="132"/>
      <c r="S345" s="130"/>
      <c r="U345" s="131"/>
      <c r="V345" s="131"/>
      <c r="W345" s="130"/>
      <c r="Y345" s="131"/>
      <c r="Z345" s="131"/>
      <c r="AA345" s="130"/>
      <c r="AC345" s="131"/>
      <c r="AD345" s="131"/>
      <c r="AE345" s="130"/>
      <c r="AG345" s="131"/>
      <c r="AH345" s="131" t="s">
        <v>18</v>
      </c>
      <c r="AI345" s="128" t="s">
        <v>27</v>
      </c>
    </row>
    <row r="346" spans="1:36" s="128" customFormat="1" ht="15" x14ac:dyDescent="0.25">
      <c r="A346" s="99" t="s">
        <v>939</v>
      </c>
      <c r="B346" s="126" t="s">
        <v>425</v>
      </c>
      <c r="C346" s="127" t="s">
        <v>495</v>
      </c>
      <c r="D346" s="128" t="s">
        <v>823</v>
      </c>
      <c r="E346" s="60"/>
      <c r="G346" s="129"/>
      <c r="I346" s="130"/>
      <c r="L346" s="131">
        <f t="shared" si="10"/>
        <v>0</v>
      </c>
      <c r="M346" s="132">
        <f t="shared" si="11"/>
        <v>0</v>
      </c>
      <c r="N346" s="131"/>
      <c r="O346" s="130"/>
      <c r="P346" s="129"/>
      <c r="Q346" s="132"/>
      <c r="S346" s="130"/>
      <c r="U346" s="131"/>
      <c r="V346" s="131"/>
      <c r="W346" s="130"/>
      <c r="Y346" s="131"/>
      <c r="Z346" s="131"/>
      <c r="AA346" s="130"/>
      <c r="AC346" s="131"/>
      <c r="AD346" s="131"/>
      <c r="AE346" s="130"/>
      <c r="AG346" s="131"/>
      <c r="AH346" s="131" t="s">
        <v>18</v>
      </c>
      <c r="AI346" s="128" t="s">
        <v>27</v>
      </c>
      <c r="AJ346" s="128" t="s">
        <v>36</v>
      </c>
    </row>
    <row r="347" spans="1:36" s="128" customFormat="1" ht="15" x14ac:dyDescent="0.25">
      <c r="A347" s="99" t="s">
        <v>939</v>
      </c>
      <c r="B347" s="126" t="s">
        <v>425</v>
      </c>
      <c r="C347" s="127" t="s">
        <v>496</v>
      </c>
      <c r="D347" s="128" t="s">
        <v>823</v>
      </c>
      <c r="E347" s="60"/>
      <c r="G347" s="129"/>
      <c r="I347" s="130"/>
      <c r="L347" s="131">
        <f t="shared" si="10"/>
        <v>0</v>
      </c>
      <c r="M347" s="132">
        <f t="shared" si="11"/>
        <v>0</v>
      </c>
      <c r="N347" s="131"/>
      <c r="O347" s="130"/>
      <c r="P347" s="129"/>
      <c r="Q347" s="132"/>
      <c r="S347" s="130"/>
      <c r="U347" s="131"/>
      <c r="V347" s="131"/>
      <c r="W347" s="130"/>
      <c r="Y347" s="131"/>
      <c r="Z347" s="131"/>
      <c r="AA347" s="130"/>
      <c r="AC347" s="131"/>
      <c r="AD347" s="131"/>
      <c r="AE347" s="130"/>
      <c r="AG347" s="131"/>
      <c r="AH347" s="131" t="s">
        <v>18</v>
      </c>
      <c r="AI347" s="128" t="s">
        <v>27</v>
      </c>
      <c r="AJ347" s="128" t="s">
        <v>36</v>
      </c>
    </row>
    <row r="348" spans="1:36" s="128" customFormat="1" ht="15" x14ac:dyDescent="0.25">
      <c r="A348" s="99" t="s">
        <v>939</v>
      </c>
      <c r="B348" s="126" t="s">
        <v>425</v>
      </c>
      <c r="C348" s="127" t="s">
        <v>497</v>
      </c>
      <c r="D348" s="128" t="s">
        <v>823</v>
      </c>
      <c r="E348" s="60"/>
      <c r="G348" s="129"/>
      <c r="I348" s="130"/>
      <c r="L348" s="131">
        <f t="shared" si="10"/>
        <v>0</v>
      </c>
      <c r="M348" s="132">
        <f t="shared" si="11"/>
        <v>0</v>
      </c>
      <c r="N348" s="131"/>
      <c r="O348" s="130"/>
      <c r="P348" s="129"/>
      <c r="Q348" s="132"/>
      <c r="S348" s="130"/>
      <c r="U348" s="131"/>
      <c r="V348" s="131"/>
      <c r="W348" s="130"/>
      <c r="Y348" s="131"/>
      <c r="Z348" s="131"/>
      <c r="AA348" s="130"/>
      <c r="AC348" s="131"/>
      <c r="AD348" s="131"/>
      <c r="AE348" s="130"/>
      <c r="AG348" s="131"/>
      <c r="AH348" s="131" t="s">
        <v>18</v>
      </c>
    </row>
    <row r="349" spans="1:36" s="128" customFormat="1" ht="15" x14ac:dyDescent="0.25">
      <c r="A349" s="99" t="s">
        <v>939</v>
      </c>
      <c r="B349" s="126" t="s">
        <v>425</v>
      </c>
      <c r="C349" s="127" t="s">
        <v>498</v>
      </c>
      <c r="D349" s="128" t="s">
        <v>823</v>
      </c>
      <c r="E349" s="60"/>
      <c r="G349" s="129"/>
      <c r="I349" s="130"/>
      <c r="L349" s="131">
        <f t="shared" si="10"/>
        <v>0</v>
      </c>
      <c r="M349" s="132">
        <f t="shared" si="11"/>
        <v>0</v>
      </c>
      <c r="N349" s="131"/>
      <c r="O349" s="130"/>
      <c r="P349" s="129"/>
      <c r="Q349" s="132"/>
      <c r="S349" s="130"/>
      <c r="U349" s="131"/>
      <c r="V349" s="131"/>
      <c r="W349" s="130"/>
      <c r="Y349" s="131"/>
      <c r="Z349" s="131"/>
      <c r="AA349" s="130"/>
      <c r="AC349" s="131"/>
      <c r="AD349" s="131"/>
      <c r="AE349" s="130"/>
      <c r="AG349" s="131"/>
      <c r="AH349" s="131" t="s">
        <v>18</v>
      </c>
      <c r="AI349" s="128" t="s">
        <v>27</v>
      </c>
      <c r="AJ349" s="128" t="s">
        <v>216</v>
      </c>
    </row>
    <row r="350" spans="1:36" s="128" customFormat="1" ht="15" x14ac:dyDescent="0.25">
      <c r="A350" s="99" t="s">
        <v>939</v>
      </c>
      <c r="B350" s="126" t="s">
        <v>425</v>
      </c>
      <c r="C350" s="127" t="s">
        <v>499</v>
      </c>
      <c r="D350" s="128" t="s">
        <v>823</v>
      </c>
      <c r="E350" s="60"/>
      <c r="G350" s="129"/>
      <c r="I350" s="130"/>
      <c r="L350" s="131">
        <f t="shared" si="10"/>
        <v>0</v>
      </c>
      <c r="M350" s="132">
        <f t="shared" si="11"/>
        <v>0</v>
      </c>
      <c r="N350" s="131"/>
      <c r="O350" s="130"/>
      <c r="P350" s="129"/>
      <c r="Q350" s="132"/>
      <c r="S350" s="130"/>
      <c r="U350" s="131"/>
      <c r="V350" s="131"/>
      <c r="W350" s="130"/>
      <c r="Y350" s="131"/>
      <c r="Z350" s="131"/>
      <c r="AA350" s="130"/>
      <c r="AC350" s="131"/>
      <c r="AD350" s="131"/>
      <c r="AE350" s="130"/>
      <c r="AG350" s="131"/>
      <c r="AH350" s="131" t="s">
        <v>18</v>
      </c>
      <c r="AI350" s="128" t="s">
        <v>36</v>
      </c>
    </row>
    <row r="351" spans="1:36" s="128" customFormat="1" ht="15" x14ac:dyDescent="0.25">
      <c r="A351" s="99" t="s">
        <v>939</v>
      </c>
      <c r="B351" s="126" t="s">
        <v>425</v>
      </c>
      <c r="C351" s="127" t="s">
        <v>500</v>
      </c>
      <c r="D351" s="128" t="s">
        <v>823</v>
      </c>
      <c r="E351" s="60"/>
      <c r="G351" s="129"/>
      <c r="I351" s="130"/>
      <c r="L351" s="131">
        <f t="shared" si="10"/>
        <v>0</v>
      </c>
      <c r="M351" s="132">
        <f t="shared" si="11"/>
        <v>0</v>
      </c>
      <c r="N351" s="131"/>
      <c r="O351" s="130"/>
      <c r="P351" s="129"/>
      <c r="Q351" s="132"/>
      <c r="S351" s="130"/>
      <c r="U351" s="131"/>
      <c r="V351" s="131"/>
      <c r="W351" s="130"/>
      <c r="Y351" s="131"/>
      <c r="Z351" s="131"/>
      <c r="AA351" s="130"/>
      <c r="AC351" s="131"/>
      <c r="AD351" s="131"/>
      <c r="AE351" s="130"/>
      <c r="AG351" s="131"/>
      <c r="AH351" s="131" t="s">
        <v>18</v>
      </c>
      <c r="AI351" s="128" t="s">
        <v>27</v>
      </c>
      <c r="AJ351" s="128" t="s">
        <v>35</v>
      </c>
    </row>
    <row r="352" spans="1:36" s="128" customFormat="1" ht="15" x14ac:dyDescent="0.25">
      <c r="A352" s="99" t="s">
        <v>939</v>
      </c>
      <c r="B352" s="126" t="s">
        <v>425</v>
      </c>
      <c r="C352" s="127" t="s">
        <v>501</v>
      </c>
      <c r="D352" s="128" t="s">
        <v>823</v>
      </c>
      <c r="E352" s="60"/>
      <c r="G352" s="129"/>
      <c r="I352" s="130"/>
      <c r="L352" s="131">
        <f t="shared" si="10"/>
        <v>0</v>
      </c>
      <c r="M352" s="132">
        <f t="shared" si="11"/>
        <v>0</v>
      </c>
      <c r="N352" s="131"/>
      <c r="O352" s="130"/>
      <c r="P352" s="129"/>
      <c r="Q352" s="132"/>
      <c r="S352" s="130"/>
      <c r="U352" s="131"/>
      <c r="V352" s="131"/>
      <c r="W352" s="130"/>
      <c r="Y352" s="131"/>
      <c r="Z352" s="131"/>
      <c r="AA352" s="130"/>
      <c r="AC352" s="131"/>
      <c r="AD352" s="131"/>
      <c r="AE352" s="130"/>
      <c r="AG352" s="131"/>
      <c r="AH352" s="131" t="s">
        <v>18</v>
      </c>
      <c r="AI352" s="128" t="s">
        <v>38</v>
      </c>
      <c r="AJ352" s="128" t="s">
        <v>22</v>
      </c>
    </row>
    <row r="353" spans="1:37" s="128" customFormat="1" ht="15" x14ac:dyDescent="0.25">
      <c r="A353" s="99" t="s">
        <v>939</v>
      </c>
      <c r="B353" s="126" t="s">
        <v>425</v>
      </c>
      <c r="C353" s="127" t="s">
        <v>502</v>
      </c>
      <c r="D353" s="128" t="s">
        <v>823</v>
      </c>
      <c r="E353" s="60"/>
      <c r="G353" s="129"/>
      <c r="I353" s="130"/>
      <c r="L353" s="131">
        <f t="shared" si="10"/>
        <v>0</v>
      </c>
      <c r="M353" s="132">
        <f t="shared" si="11"/>
        <v>0</v>
      </c>
      <c r="N353" s="131"/>
      <c r="O353" s="130"/>
      <c r="P353" s="129"/>
      <c r="Q353" s="132"/>
      <c r="S353" s="130"/>
      <c r="U353" s="131"/>
      <c r="V353" s="131"/>
      <c r="W353" s="130"/>
      <c r="Y353" s="131"/>
      <c r="Z353" s="131"/>
      <c r="AA353" s="130"/>
      <c r="AC353" s="131"/>
      <c r="AD353" s="131"/>
      <c r="AE353" s="130"/>
      <c r="AG353" s="131"/>
      <c r="AH353" s="131" t="s">
        <v>18</v>
      </c>
      <c r="AI353" s="128" t="s">
        <v>259</v>
      </c>
      <c r="AJ353" s="128" t="s">
        <v>35</v>
      </c>
    </row>
    <row r="354" spans="1:37" s="128" customFormat="1" ht="15" x14ac:dyDescent="0.25">
      <c r="A354" s="99" t="s">
        <v>939</v>
      </c>
      <c r="B354" s="126" t="s">
        <v>425</v>
      </c>
      <c r="C354" s="127" t="s">
        <v>503</v>
      </c>
      <c r="D354" s="128" t="s">
        <v>823</v>
      </c>
      <c r="E354" s="60"/>
      <c r="G354" s="129"/>
      <c r="I354" s="130"/>
      <c r="L354" s="131">
        <f t="shared" si="10"/>
        <v>0</v>
      </c>
      <c r="M354" s="132">
        <f t="shared" si="11"/>
        <v>0</v>
      </c>
      <c r="N354" s="131"/>
      <c r="O354" s="130"/>
      <c r="P354" s="129"/>
      <c r="Q354" s="132"/>
      <c r="S354" s="130"/>
      <c r="U354" s="131"/>
      <c r="V354" s="131"/>
      <c r="W354" s="130"/>
      <c r="Y354" s="131"/>
      <c r="Z354" s="131"/>
      <c r="AA354" s="130"/>
      <c r="AC354" s="131"/>
      <c r="AD354" s="131"/>
      <c r="AE354" s="130"/>
      <c r="AG354" s="131"/>
      <c r="AH354" s="131" t="s">
        <v>18</v>
      </c>
      <c r="AI354" s="128" t="s">
        <v>67</v>
      </c>
    </row>
    <row r="355" spans="1:37" s="128" customFormat="1" ht="15" x14ac:dyDescent="0.25">
      <c r="A355" s="99" t="s">
        <v>939</v>
      </c>
      <c r="B355" s="126" t="s">
        <v>425</v>
      </c>
      <c r="C355" s="127" t="s">
        <v>504</v>
      </c>
      <c r="D355" s="128" t="s">
        <v>823</v>
      </c>
      <c r="E355" s="60"/>
      <c r="G355" s="129"/>
      <c r="I355" s="130"/>
      <c r="L355" s="131">
        <f t="shared" si="10"/>
        <v>0</v>
      </c>
      <c r="M355" s="132">
        <f t="shared" si="11"/>
        <v>0</v>
      </c>
      <c r="N355" s="131"/>
      <c r="O355" s="130"/>
      <c r="P355" s="129"/>
      <c r="Q355" s="132"/>
      <c r="S355" s="130"/>
      <c r="U355" s="131"/>
      <c r="V355" s="131"/>
      <c r="W355" s="130"/>
      <c r="Y355" s="131"/>
      <c r="Z355" s="131"/>
      <c r="AA355" s="130"/>
      <c r="AC355" s="131"/>
      <c r="AD355" s="131"/>
      <c r="AE355" s="130"/>
      <c r="AG355" s="131"/>
      <c r="AH355" s="131" t="s">
        <v>18</v>
      </c>
    </row>
    <row r="356" spans="1:37" s="128" customFormat="1" ht="15" x14ac:dyDescent="0.25">
      <c r="A356" s="99" t="s">
        <v>939</v>
      </c>
      <c r="B356" s="126" t="s">
        <v>425</v>
      </c>
      <c r="C356" s="127" t="s">
        <v>505</v>
      </c>
      <c r="D356" s="128" t="s">
        <v>823</v>
      </c>
      <c r="E356" s="60"/>
      <c r="G356" s="129"/>
      <c r="I356" s="130"/>
      <c r="L356" s="131">
        <f t="shared" si="10"/>
        <v>0</v>
      </c>
      <c r="M356" s="132">
        <f t="shared" si="11"/>
        <v>0</v>
      </c>
      <c r="N356" s="131"/>
      <c r="O356" s="130"/>
      <c r="P356" s="129"/>
      <c r="Q356" s="132"/>
      <c r="S356" s="130"/>
      <c r="U356" s="131"/>
      <c r="V356" s="131"/>
      <c r="W356" s="130"/>
      <c r="Y356" s="131"/>
      <c r="Z356" s="131"/>
      <c r="AA356" s="130"/>
      <c r="AC356" s="131"/>
      <c r="AD356" s="131"/>
      <c r="AE356" s="130"/>
      <c r="AG356" s="131"/>
      <c r="AH356" s="131" t="s">
        <v>18</v>
      </c>
      <c r="AI356" s="128" t="s">
        <v>139</v>
      </c>
    </row>
    <row r="357" spans="1:37" s="128" customFormat="1" ht="15" x14ac:dyDescent="0.25">
      <c r="A357" s="99" t="s">
        <v>939</v>
      </c>
      <c r="B357" s="126" t="s">
        <v>425</v>
      </c>
      <c r="C357" s="127" t="s">
        <v>506</v>
      </c>
      <c r="D357" s="128" t="s">
        <v>823</v>
      </c>
      <c r="E357" s="60"/>
      <c r="G357" s="129"/>
      <c r="I357" s="130"/>
      <c r="L357" s="131">
        <f t="shared" si="10"/>
        <v>0</v>
      </c>
      <c r="M357" s="132">
        <f t="shared" si="11"/>
        <v>0</v>
      </c>
      <c r="N357" s="131"/>
      <c r="O357" s="130"/>
      <c r="P357" s="129"/>
      <c r="Q357" s="132"/>
      <c r="S357" s="130"/>
      <c r="U357" s="131"/>
      <c r="V357" s="131"/>
      <c r="W357" s="130"/>
      <c r="Y357" s="131"/>
      <c r="Z357" s="131"/>
      <c r="AA357" s="130"/>
      <c r="AC357" s="131"/>
      <c r="AD357" s="131"/>
      <c r="AE357" s="130"/>
      <c r="AG357" s="131"/>
      <c r="AH357" s="131" t="s">
        <v>18</v>
      </c>
      <c r="AI357" s="128" t="s">
        <v>284</v>
      </c>
    </row>
    <row r="358" spans="1:37" s="128" customFormat="1" ht="15" x14ac:dyDescent="0.25">
      <c r="A358" s="99" t="s">
        <v>939</v>
      </c>
      <c r="B358" s="126" t="s">
        <v>425</v>
      </c>
      <c r="C358" s="127" t="s">
        <v>507</v>
      </c>
      <c r="D358" s="128" t="s">
        <v>823</v>
      </c>
      <c r="E358" s="60"/>
      <c r="G358" s="129"/>
      <c r="I358" s="130"/>
      <c r="L358" s="131">
        <f t="shared" si="10"/>
        <v>0</v>
      </c>
      <c r="M358" s="132">
        <f t="shared" si="11"/>
        <v>0</v>
      </c>
      <c r="N358" s="131"/>
      <c r="O358" s="130"/>
      <c r="P358" s="129"/>
      <c r="Q358" s="132"/>
      <c r="S358" s="130"/>
      <c r="U358" s="131"/>
      <c r="V358" s="131"/>
      <c r="W358" s="130"/>
      <c r="Y358" s="131"/>
      <c r="Z358" s="131"/>
      <c r="AA358" s="130"/>
      <c r="AC358" s="131"/>
      <c r="AD358" s="131"/>
      <c r="AE358" s="130"/>
      <c r="AG358" s="131"/>
      <c r="AH358" s="131" t="s">
        <v>18</v>
      </c>
      <c r="AI358" s="128" t="s">
        <v>36</v>
      </c>
      <c r="AJ358" s="128" t="s">
        <v>94</v>
      </c>
    </row>
    <row r="359" spans="1:37" s="128" customFormat="1" ht="15" x14ac:dyDescent="0.25">
      <c r="A359" s="99" t="s">
        <v>939</v>
      </c>
      <c r="B359" s="126" t="s">
        <v>425</v>
      </c>
      <c r="C359" s="127" t="s">
        <v>508</v>
      </c>
      <c r="D359" s="128" t="s">
        <v>823</v>
      </c>
      <c r="E359" s="60"/>
      <c r="G359" s="129"/>
      <c r="I359" s="130"/>
      <c r="L359" s="131">
        <f t="shared" si="10"/>
        <v>0</v>
      </c>
      <c r="M359" s="132">
        <f t="shared" si="11"/>
        <v>0</v>
      </c>
      <c r="N359" s="131"/>
      <c r="O359" s="130"/>
      <c r="P359" s="129"/>
      <c r="Q359" s="132"/>
      <c r="S359" s="130"/>
      <c r="U359" s="131"/>
      <c r="V359" s="131"/>
      <c r="W359" s="130"/>
      <c r="Y359" s="131"/>
      <c r="Z359" s="131"/>
      <c r="AA359" s="130"/>
      <c r="AC359" s="131"/>
      <c r="AD359" s="131"/>
      <c r="AE359" s="130"/>
      <c r="AG359" s="131"/>
      <c r="AH359" s="131" t="s">
        <v>18</v>
      </c>
      <c r="AI359" s="128" t="s">
        <v>35</v>
      </c>
      <c r="AJ359" s="128" t="s">
        <v>22</v>
      </c>
    </row>
    <row r="360" spans="1:37" s="128" customFormat="1" ht="15" x14ac:dyDescent="0.25">
      <c r="A360" s="99" t="s">
        <v>939</v>
      </c>
      <c r="B360" s="126" t="s">
        <v>425</v>
      </c>
      <c r="C360" s="127" t="s">
        <v>509</v>
      </c>
      <c r="D360" s="128" t="s">
        <v>823</v>
      </c>
      <c r="E360" s="60"/>
      <c r="G360" s="129"/>
      <c r="I360" s="130"/>
      <c r="L360" s="131">
        <f t="shared" si="10"/>
        <v>0</v>
      </c>
      <c r="M360" s="132">
        <f t="shared" si="11"/>
        <v>0</v>
      </c>
      <c r="N360" s="131"/>
      <c r="O360" s="130"/>
      <c r="P360" s="129"/>
      <c r="Q360" s="132"/>
      <c r="S360" s="130"/>
      <c r="U360" s="131"/>
      <c r="V360" s="131"/>
      <c r="W360" s="130"/>
      <c r="Y360" s="131"/>
      <c r="Z360" s="131"/>
      <c r="AA360" s="130"/>
      <c r="AC360" s="131"/>
      <c r="AD360" s="131"/>
      <c r="AE360" s="130"/>
      <c r="AG360" s="131"/>
      <c r="AH360" s="131" t="s">
        <v>18</v>
      </c>
    </row>
    <row r="361" spans="1:37" s="128" customFormat="1" ht="15" x14ac:dyDescent="0.25">
      <c r="A361" s="99" t="s">
        <v>939</v>
      </c>
      <c r="B361" s="126" t="s">
        <v>425</v>
      </c>
      <c r="C361" s="127" t="s">
        <v>510</v>
      </c>
      <c r="D361" s="128" t="s">
        <v>823</v>
      </c>
      <c r="E361" s="60"/>
      <c r="G361" s="129"/>
      <c r="I361" s="130"/>
      <c r="L361" s="131">
        <f t="shared" si="10"/>
        <v>0</v>
      </c>
      <c r="M361" s="132">
        <f t="shared" si="11"/>
        <v>0</v>
      </c>
      <c r="N361" s="131"/>
      <c r="O361" s="130"/>
      <c r="P361" s="129"/>
      <c r="Q361" s="132"/>
      <c r="S361" s="130"/>
      <c r="U361" s="131"/>
      <c r="V361" s="131"/>
      <c r="W361" s="130"/>
      <c r="Y361" s="131"/>
      <c r="Z361" s="131"/>
      <c r="AA361" s="130"/>
      <c r="AC361" s="131"/>
      <c r="AD361" s="131"/>
      <c r="AE361" s="130"/>
      <c r="AG361" s="131"/>
      <c r="AH361" s="131" t="s">
        <v>18</v>
      </c>
      <c r="AI361" s="128" t="s">
        <v>27</v>
      </c>
      <c r="AJ361" s="128" t="s">
        <v>277</v>
      </c>
    </row>
    <row r="362" spans="1:37" s="128" customFormat="1" ht="15" x14ac:dyDescent="0.25">
      <c r="A362" s="99" t="s">
        <v>939</v>
      </c>
      <c r="B362" s="126" t="s">
        <v>425</v>
      </c>
      <c r="C362" s="127" t="s">
        <v>511</v>
      </c>
      <c r="D362" s="128" t="s">
        <v>823</v>
      </c>
      <c r="E362" s="60"/>
      <c r="G362" s="129"/>
      <c r="I362" s="130"/>
      <c r="L362" s="131">
        <f t="shared" si="10"/>
        <v>0</v>
      </c>
      <c r="M362" s="132">
        <f t="shared" si="11"/>
        <v>0</v>
      </c>
      <c r="N362" s="131"/>
      <c r="O362" s="130"/>
      <c r="P362" s="129"/>
      <c r="Q362" s="132"/>
      <c r="S362" s="130"/>
      <c r="U362" s="131"/>
      <c r="V362" s="131"/>
      <c r="W362" s="130"/>
      <c r="Y362" s="131"/>
      <c r="Z362" s="131"/>
      <c r="AA362" s="130"/>
      <c r="AC362" s="131"/>
      <c r="AD362" s="131"/>
      <c r="AE362" s="130"/>
      <c r="AG362" s="131"/>
      <c r="AH362" s="131" t="s">
        <v>18</v>
      </c>
      <c r="AI362" s="128" t="s">
        <v>36</v>
      </c>
      <c r="AJ362" s="128" t="s">
        <v>94</v>
      </c>
    </row>
    <row r="363" spans="1:37" s="128" customFormat="1" ht="15" x14ac:dyDescent="0.25">
      <c r="A363" s="99" t="s">
        <v>939</v>
      </c>
      <c r="B363" s="126" t="s">
        <v>425</v>
      </c>
      <c r="C363" s="127" t="s">
        <v>512</v>
      </c>
      <c r="D363" s="128" t="s">
        <v>823</v>
      </c>
      <c r="E363" s="60"/>
      <c r="G363" s="129"/>
      <c r="I363" s="130"/>
      <c r="L363" s="131">
        <f t="shared" si="10"/>
        <v>0</v>
      </c>
      <c r="M363" s="132">
        <f t="shared" si="11"/>
        <v>0</v>
      </c>
      <c r="N363" s="131"/>
      <c r="O363" s="130"/>
      <c r="P363" s="129"/>
      <c r="Q363" s="132"/>
      <c r="S363" s="130"/>
      <c r="U363" s="131"/>
      <c r="V363" s="131"/>
      <c r="W363" s="130"/>
      <c r="Y363" s="131"/>
      <c r="Z363" s="131"/>
      <c r="AA363" s="130"/>
      <c r="AC363" s="131"/>
      <c r="AD363" s="131"/>
      <c r="AE363" s="130"/>
      <c r="AG363" s="131"/>
      <c r="AH363" s="131" t="s">
        <v>18</v>
      </c>
      <c r="AI363" s="128" t="s">
        <v>27</v>
      </c>
      <c r="AJ363" s="128" t="s">
        <v>513</v>
      </c>
      <c r="AK363" s="128" t="s">
        <v>22</v>
      </c>
    </row>
    <row r="364" spans="1:37" s="128" customFormat="1" ht="15" x14ac:dyDescent="0.25">
      <c r="A364" s="99" t="s">
        <v>939</v>
      </c>
      <c r="B364" s="126" t="s">
        <v>425</v>
      </c>
      <c r="C364" s="127" t="s">
        <v>514</v>
      </c>
      <c r="D364" s="128" t="s">
        <v>823</v>
      </c>
      <c r="E364" s="60"/>
      <c r="G364" s="129"/>
      <c r="I364" s="130"/>
      <c r="L364" s="131">
        <f t="shared" si="10"/>
        <v>0</v>
      </c>
      <c r="M364" s="132">
        <f t="shared" si="11"/>
        <v>0</v>
      </c>
      <c r="N364" s="131"/>
      <c r="O364" s="130"/>
      <c r="P364" s="129"/>
      <c r="Q364" s="132"/>
      <c r="S364" s="130"/>
      <c r="U364" s="131"/>
      <c r="V364" s="131"/>
      <c r="W364" s="130"/>
      <c r="Y364" s="131"/>
      <c r="Z364" s="131"/>
      <c r="AA364" s="130"/>
      <c r="AC364" s="131"/>
      <c r="AD364" s="131"/>
      <c r="AE364" s="130"/>
      <c r="AG364" s="131"/>
      <c r="AH364" s="131" t="s">
        <v>18</v>
      </c>
      <c r="AI364" s="128" t="s">
        <v>22</v>
      </c>
      <c r="AJ364" s="128" t="s">
        <v>216</v>
      </c>
    </row>
    <row r="365" spans="1:37" s="128" customFormat="1" ht="15" x14ac:dyDescent="0.25">
      <c r="A365" s="99" t="s">
        <v>939</v>
      </c>
      <c r="B365" s="126" t="s">
        <v>425</v>
      </c>
      <c r="C365" s="127" t="s">
        <v>515</v>
      </c>
      <c r="D365" s="128" t="s">
        <v>823</v>
      </c>
      <c r="E365" s="60"/>
      <c r="G365" s="129"/>
      <c r="I365" s="130"/>
      <c r="L365" s="131">
        <f t="shared" si="10"/>
        <v>0</v>
      </c>
      <c r="M365" s="132">
        <f t="shared" si="11"/>
        <v>0</v>
      </c>
      <c r="N365" s="131"/>
      <c r="O365" s="130"/>
      <c r="P365" s="129"/>
      <c r="Q365" s="132"/>
      <c r="S365" s="130"/>
      <c r="U365" s="131"/>
      <c r="V365" s="131"/>
      <c r="W365" s="130"/>
      <c r="Y365" s="131"/>
      <c r="Z365" s="131"/>
      <c r="AA365" s="130"/>
      <c r="AC365" s="131"/>
      <c r="AD365" s="131"/>
      <c r="AE365" s="130"/>
      <c r="AG365" s="131"/>
      <c r="AH365" s="131" t="s">
        <v>18</v>
      </c>
      <c r="AI365" s="128" t="s">
        <v>27</v>
      </c>
    </row>
    <row r="366" spans="1:37" s="128" customFormat="1" ht="15" x14ac:dyDescent="0.25">
      <c r="A366" s="99" t="s">
        <v>939</v>
      </c>
      <c r="B366" s="126" t="s">
        <v>425</v>
      </c>
      <c r="C366" s="127" t="s">
        <v>516</v>
      </c>
      <c r="D366" s="128" t="s">
        <v>823</v>
      </c>
      <c r="E366" s="60"/>
      <c r="G366" s="129"/>
      <c r="I366" s="130"/>
      <c r="L366" s="131">
        <f t="shared" si="10"/>
        <v>0</v>
      </c>
      <c r="M366" s="132">
        <f t="shared" si="11"/>
        <v>0</v>
      </c>
      <c r="N366" s="131"/>
      <c r="O366" s="130"/>
      <c r="P366" s="129"/>
      <c r="Q366" s="132"/>
      <c r="S366" s="130"/>
      <c r="U366" s="131"/>
      <c r="V366" s="131"/>
      <c r="W366" s="130"/>
      <c r="Y366" s="131"/>
      <c r="Z366" s="131"/>
      <c r="AA366" s="130"/>
      <c r="AC366" s="131"/>
      <c r="AD366" s="131"/>
      <c r="AE366" s="130"/>
      <c r="AG366" s="131"/>
      <c r="AH366" s="131" t="s">
        <v>18</v>
      </c>
    </row>
    <row r="367" spans="1:37" s="128" customFormat="1" ht="15" x14ac:dyDescent="0.25">
      <c r="A367" s="99" t="s">
        <v>939</v>
      </c>
      <c r="B367" s="126" t="s">
        <v>425</v>
      </c>
      <c r="C367" s="127" t="s">
        <v>517</v>
      </c>
      <c r="D367" s="128" t="s">
        <v>823</v>
      </c>
      <c r="E367" s="60"/>
      <c r="G367" s="129"/>
      <c r="I367" s="130"/>
      <c r="L367" s="131">
        <f t="shared" si="10"/>
        <v>0</v>
      </c>
      <c r="M367" s="132">
        <f t="shared" si="11"/>
        <v>0</v>
      </c>
      <c r="N367" s="131"/>
      <c r="O367" s="130"/>
      <c r="P367" s="129"/>
      <c r="Q367" s="132"/>
      <c r="S367" s="130"/>
      <c r="U367" s="131"/>
      <c r="V367" s="131"/>
      <c r="W367" s="130"/>
      <c r="Y367" s="131"/>
      <c r="Z367" s="131"/>
      <c r="AA367" s="130"/>
      <c r="AC367" s="131"/>
      <c r="AD367" s="131"/>
      <c r="AE367" s="130"/>
      <c r="AG367" s="131"/>
      <c r="AH367" s="131" t="s">
        <v>18</v>
      </c>
      <c r="AI367" s="128" t="s">
        <v>22</v>
      </c>
    </row>
    <row r="368" spans="1:37" s="128" customFormat="1" ht="15" x14ac:dyDescent="0.25">
      <c r="A368" s="99" t="s">
        <v>939</v>
      </c>
      <c r="B368" s="126" t="s">
        <v>425</v>
      </c>
      <c r="C368" s="127" t="s">
        <v>518</v>
      </c>
      <c r="D368" s="128" t="s">
        <v>823</v>
      </c>
      <c r="E368" s="60"/>
      <c r="G368" s="129"/>
      <c r="I368" s="130"/>
      <c r="L368" s="131">
        <f t="shared" si="10"/>
        <v>0</v>
      </c>
      <c r="M368" s="132">
        <f t="shared" si="11"/>
        <v>0</v>
      </c>
      <c r="N368" s="131"/>
      <c r="O368" s="130"/>
      <c r="P368" s="129"/>
      <c r="Q368" s="132"/>
      <c r="S368" s="130"/>
      <c r="U368" s="131"/>
      <c r="V368" s="131"/>
      <c r="W368" s="130"/>
      <c r="Y368" s="131"/>
      <c r="Z368" s="131"/>
      <c r="AA368" s="130"/>
      <c r="AC368" s="131"/>
      <c r="AD368" s="131"/>
      <c r="AE368" s="130"/>
      <c r="AG368" s="131"/>
      <c r="AH368" s="131" t="s">
        <v>18</v>
      </c>
      <c r="AI368" s="128" t="s">
        <v>27</v>
      </c>
      <c r="AJ368" s="128" t="s">
        <v>22</v>
      </c>
      <c r="AK368" s="128" t="s">
        <v>211</v>
      </c>
    </row>
    <row r="369" spans="1:35" s="128" customFormat="1" ht="15" x14ac:dyDescent="0.25">
      <c r="A369" s="99" t="s">
        <v>939</v>
      </c>
      <c r="B369" s="126" t="s">
        <v>425</v>
      </c>
      <c r="C369" s="127" t="s">
        <v>519</v>
      </c>
      <c r="D369" s="128" t="s">
        <v>823</v>
      </c>
      <c r="E369" s="60"/>
      <c r="G369" s="129"/>
      <c r="I369" s="130"/>
      <c r="L369" s="131">
        <f t="shared" si="10"/>
        <v>0</v>
      </c>
      <c r="M369" s="132">
        <f t="shared" si="11"/>
        <v>0</v>
      </c>
      <c r="N369" s="131"/>
      <c r="O369" s="130"/>
      <c r="P369" s="129"/>
      <c r="Q369" s="132"/>
      <c r="S369" s="130"/>
      <c r="U369" s="131"/>
      <c r="V369" s="131"/>
      <c r="W369" s="130"/>
      <c r="Y369" s="131"/>
      <c r="Z369" s="131"/>
      <c r="AA369" s="130"/>
      <c r="AC369" s="131"/>
      <c r="AD369" s="131"/>
      <c r="AE369" s="130"/>
      <c r="AG369" s="131"/>
      <c r="AH369" s="131" t="s">
        <v>18</v>
      </c>
    </row>
    <row r="370" spans="1:35" s="128" customFormat="1" ht="15" x14ac:dyDescent="0.25">
      <c r="A370" s="99" t="s">
        <v>939</v>
      </c>
      <c r="B370" s="126" t="s">
        <v>425</v>
      </c>
      <c r="C370" s="127" t="s">
        <v>520</v>
      </c>
      <c r="D370" s="128" t="s">
        <v>823</v>
      </c>
      <c r="E370" s="60"/>
      <c r="G370" s="129"/>
      <c r="I370" s="130"/>
      <c r="L370" s="131">
        <f t="shared" si="10"/>
        <v>0</v>
      </c>
      <c r="M370" s="132">
        <f t="shared" si="11"/>
        <v>0</v>
      </c>
      <c r="N370" s="131"/>
      <c r="O370" s="130"/>
      <c r="P370" s="129"/>
      <c r="Q370" s="132"/>
      <c r="S370" s="130"/>
      <c r="U370" s="131"/>
      <c r="V370" s="131"/>
      <c r="W370" s="130"/>
      <c r="Y370" s="131"/>
      <c r="Z370" s="131"/>
      <c r="AA370" s="130"/>
      <c r="AC370" s="131"/>
      <c r="AD370" s="131"/>
      <c r="AE370" s="130"/>
      <c r="AG370" s="131"/>
      <c r="AH370" s="131" t="s">
        <v>18</v>
      </c>
    </row>
    <row r="371" spans="1:35" s="128" customFormat="1" ht="15" x14ac:dyDescent="0.25">
      <c r="A371" s="99" t="s">
        <v>939</v>
      </c>
      <c r="B371" s="126" t="s">
        <v>425</v>
      </c>
      <c r="C371" s="127" t="s">
        <v>521</v>
      </c>
      <c r="D371" s="128" t="s">
        <v>823</v>
      </c>
      <c r="E371" s="60"/>
      <c r="G371" s="129"/>
      <c r="I371" s="130"/>
      <c r="L371" s="131">
        <f t="shared" si="10"/>
        <v>0</v>
      </c>
      <c r="M371" s="132">
        <f t="shared" si="11"/>
        <v>0</v>
      </c>
      <c r="N371" s="131"/>
      <c r="O371" s="130"/>
      <c r="P371" s="129"/>
      <c r="Q371" s="132"/>
      <c r="S371" s="130"/>
      <c r="U371" s="131"/>
      <c r="V371" s="131"/>
      <c r="W371" s="130"/>
      <c r="Y371" s="131"/>
      <c r="Z371" s="131"/>
      <c r="AA371" s="130"/>
      <c r="AC371" s="131"/>
      <c r="AD371" s="131"/>
      <c r="AE371" s="130"/>
      <c r="AG371" s="131"/>
      <c r="AH371" s="131" t="s">
        <v>18</v>
      </c>
      <c r="AI371" s="128" t="s">
        <v>22</v>
      </c>
    </row>
    <row r="372" spans="1:35" s="128" customFormat="1" ht="15" x14ac:dyDescent="0.25">
      <c r="A372" s="99" t="s">
        <v>939</v>
      </c>
      <c r="B372" s="126" t="s">
        <v>425</v>
      </c>
      <c r="C372" s="127" t="s">
        <v>522</v>
      </c>
      <c r="D372" s="128" t="s">
        <v>823</v>
      </c>
      <c r="E372" s="60"/>
      <c r="G372" s="129"/>
      <c r="I372" s="130"/>
      <c r="L372" s="131">
        <f t="shared" si="10"/>
        <v>0</v>
      </c>
      <c r="M372" s="132">
        <f t="shared" si="11"/>
        <v>0</v>
      </c>
      <c r="N372" s="131"/>
      <c r="O372" s="130"/>
      <c r="P372" s="129"/>
      <c r="Q372" s="132"/>
      <c r="S372" s="130"/>
      <c r="U372" s="131"/>
      <c r="V372" s="131"/>
      <c r="W372" s="130"/>
      <c r="Y372" s="131"/>
      <c r="Z372" s="131"/>
      <c r="AA372" s="130"/>
      <c r="AC372" s="131"/>
      <c r="AD372" s="131"/>
      <c r="AE372" s="130"/>
      <c r="AG372" s="131"/>
      <c r="AH372" s="131" t="s">
        <v>18</v>
      </c>
      <c r="AI372" s="128" t="s">
        <v>35</v>
      </c>
    </row>
    <row r="373" spans="1:35" s="128" customFormat="1" ht="15" x14ac:dyDescent="0.25">
      <c r="A373" s="99" t="s">
        <v>939</v>
      </c>
      <c r="B373" s="126" t="s">
        <v>425</v>
      </c>
      <c r="C373" s="127" t="s">
        <v>523</v>
      </c>
      <c r="D373" s="128" t="s">
        <v>823</v>
      </c>
      <c r="E373" s="60"/>
      <c r="G373" s="129"/>
      <c r="I373" s="130"/>
      <c r="L373" s="131">
        <f t="shared" si="10"/>
        <v>0</v>
      </c>
      <c r="M373" s="132">
        <f t="shared" si="11"/>
        <v>0</v>
      </c>
      <c r="N373" s="131"/>
      <c r="O373" s="130"/>
      <c r="P373" s="129"/>
      <c r="Q373" s="132"/>
      <c r="S373" s="130"/>
      <c r="U373" s="131"/>
      <c r="V373" s="131"/>
      <c r="W373" s="130"/>
      <c r="Y373" s="131"/>
      <c r="Z373" s="131"/>
      <c r="AA373" s="130"/>
      <c r="AC373" s="131"/>
      <c r="AD373" s="131"/>
      <c r="AE373" s="130"/>
      <c r="AG373" s="131"/>
      <c r="AH373" s="131" t="s">
        <v>18</v>
      </c>
    </row>
    <row r="374" spans="1:35" s="128" customFormat="1" ht="15" x14ac:dyDescent="0.25">
      <c r="A374" s="99" t="s">
        <v>939</v>
      </c>
      <c r="B374" s="126" t="s">
        <v>425</v>
      </c>
      <c r="C374" s="127" t="s">
        <v>524</v>
      </c>
      <c r="D374" s="128" t="s">
        <v>823</v>
      </c>
      <c r="E374" s="60"/>
      <c r="G374" s="129"/>
      <c r="I374" s="130"/>
      <c r="L374" s="131">
        <f t="shared" si="10"/>
        <v>0</v>
      </c>
      <c r="M374" s="132">
        <f t="shared" si="11"/>
        <v>0</v>
      </c>
      <c r="N374" s="131"/>
      <c r="O374" s="130"/>
      <c r="P374" s="129"/>
      <c r="Q374" s="132"/>
      <c r="S374" s="130"/>
      <c r="U374" s="131"/>
      <c r="V374" s="131"/>
      <c r="W374" s="130"/>
      <c r="Y374" s="131"/>
      <c r="Z374" s="131"/>
      <c r="AA374" s="130"/>
      <c r="AC374" s="131"/>
      <c r="AD374" s="131"/>
      <c r="AE374" s="130"/>
      <c r="AG374" s="131"/>
      <c r="AH374" s="131" t="s">
        <v>18</v>
      </c>
    </row>
    <row r="375" spans="1:35" s="128" customFormat="1" ht="15" x14ac:dyDescent="0.25">
      <c r="A375" s="99" t="s">
        <v>939</v>
      </c>
      <c r="B375" s="126" t="s">
        <v>425</v>
      </c>
      <c r="C375" s="127" t="s">
        <v>525</v>
      </c>
      <c r="D375" s="128" t="s">
        <v>823</v>
      </c>
      <c r="E375" s="60"/>
      <c r="G375" s="129"/>
      <c r="I375" s="130"/>
      <c r="L375" s="131">
        <f t="shared" si="10"/>
        <v>0</v>
      </c>
      <c r="M375" s="132">
        <f t="shared" si="11"/>
        <v>0</v>
      </c>
      <c r="N375" s="131"/>
      <c r="O375" s="130"/>
      <c r="P375" s="129"/>
      <c r="Q375" s="132"/>
      <c r="S375" s="130"/>
      <c r="U375" s="131"/>
      <c r="V375" s="131"/>
      <c r="W375" s="130"/>
      <c r="Y375" s="131"/>
      <c r="Z375" s="131"/>
      <c r="AA375" s="130"/>
      <c r="AC375" s="131"/>
      <c r="AD375" s="131"/>
      <c r="AE375" s="130"/>
      <c r="AG375" s="131"/>
      <c r="AH375" s="131" t="s">
        <v>18</v>
      </c>
      <c r="AI375" s="128" t="s">
        <v>22</v>
      </c>
    </row>
    <row r="376" spans="1:35" s="128" customFormat="1" ht="15" x14ac:dyDescent="0.25">
      <c r="A376" s="99" t="s">
        <v>939</v>
      </c>
      <c r="B376" s="126" t="s">
        <v>425</v>
      </c>
      <c r="C376" s="127" t="s">
        <v>526</v>
      </c>
      <c r="D376" s="128" t="s">
        <v>823</v>
      </c>
      <c r="E376" s="60"/>
      <c r="G376" s="129"/>
      <c r="I376" s="130"/>
      <c r="L376" s="131">
        <f t="shared" si="10"/>
        <v>0</v>
      </c>
      <c r="M376" s="132">
        <f t="shared" si="11"/>
        <v>0</v>
      </c>
      <c r="N376" s="131"/>
      <c r="O376" s="130"/>
      <c r="P376" s="129"/>
      <c r="Q376" s="132"/>
      <c r="S376" s="130"/>
      <c r="U376" s="131"/>
      <c r="V376" s="131"/>
      <c r="W376" s="130"/>
      <c r="Y376" s="131"/>
      <c r="Z376" s="131"/>
      <c r="AA376" s="130"/>
      <c r="AC376" s="131"/>
      <c r="AD376" s="131"/>
      <c r="AE376" s="130"/>
      <c r="AG376" s="131"/>
      <c r="AH376" s="131" t="s">
        <v>18</v>
      </c>
    </row>
    <row r="377" spans="1:35" s="128" customFormat="1" ht="15" x14ac:dyDescent="0.25">
      <c r="A377" s="99" t="s">
        <v>939</v>
      </c>
      <c r="B377" s="126" t="s">
        <v>425</v>
      </c>
      <c r="C377" s="127" t="s">
        <v>527</v>
      </c>
      <c r="D377" s="128" t="s">
        <v>823</v>
      </c>
      <c r="E377" s="60"/>
      <c r="G377" s="129"/>
      <c r="I377" s="130"/>
      <c r="L377" s="131">
        <f t="shared" si="10"/>
        <v>0</v>
      </c>
      <c r="M377" s="132">
        <f t="shared" si="11"/>
        <v>0</v>
      </c>
      <c r="N377" s="131"/>
      <c r="O377" s="130"/>
      <c r="P377" s="129"/>
      <c r="Q377" s="132"/>
      <c r="S377" s="130"/>
      <c r="U377" s="131"/>
      <c r="V377" s="131"/>
      <c r="W377" s="130"/>
      <c r="Y377" s="131"/>
      <c r="Z377" s="131"/>
      <c r="AA377" s="130"/>
      <c r="AC377" s="131"/>
      <c r="AD377" s="131"/>
      <c r="AE377" s="130"/>
      <c r="AG377" s="131"/>
      <c r="AH377" s="131" t="s">
        <v>18</v>
      </c>
      <c r="AI377" s="128" t="s">
        <v>27</v>
      </c>
    </row>
    <row r="378" spans="1:35" s="128" customFormat="1" ht="15" x14ac:dyDescent="0.25">
      <c r="A378" s="99" t="s">
        <v>939</v>
      </c>
      <c r="B378" s="126" t="s">
        <v>425</v>
      </c>
      <c r="C378" s="127" t="s">
        <v>528</v>
      </c>
      <c r="D378" s="128" t="s">
        <v>823</v>
      </c>
      <c r="E378" s="60"/>
      <c r="G378" s="129"/>
      <c r="I378" s="130"/>
      <c r="L378" s="131">
        <f t="shared" si="10"/>
        <v>0</v>
      </c>
      <c r="M378" s="132">
        <f t="shared" si="11"/>
        <v>0</v>
      </c>
      <c r="N378" s="131"/>
      <c r="O378" s="130"/>
      <c r="P378" s="129"/>
      <c r="Q378" s="132"/>
      <c r="S378" s="130"/>
      <c r="U378" s="131"/>
      <c r="V378" s="131"/>
      <c r="W378" s="130"/>
      <c r="Y378" s="131"/>
      <c r="Z378" s="131"/>
      <c r="AA378" s="130"/>
      <c r="AC378" s="131"/>
      <c r="AD378" s="131"/>
      <c r="AE378" s="130"/>
      <c r="AG378" s="131"/>
      <c r="AH378" s="131" t="s">
        <v>18</v>
      </c>
    </row>
    <row r="379" spans="1:35" s="128" customFormat="1" ht="15" x14ac:dyDescent="0.25">
      <c r="A379" s="99" t="s">
        <v>939</v>
      </c>
      <c r="B379" s="126" t="s">
        <v>425</v>
      </c>
      <c r="C379" s="127" t="s">
        <v>529</v>
      </c>
      <c r="D379" s="128" t="s">
        <v>823</v>
      </c>
      <c r="E379" s="60"/>
      <c r="G379" s="129"/>
      <c r="I379" s="130"/>
      <c r="L379" s="131">
        <f t="shared" si="10"/>
        <v>0</v>
      </c>
      <c r="M379" s="132">
        <f t="shared" si="11"/>
        <v>0</v>
      </c>
      <c r="N379" s="131"/>
      <c r="O379" s="130"/>
      <c r="P379" s="129"/>
      <c r="Q379" s="132"/>
      <c r="S379" s="130"/>
      <c r="U379" s="131"/>
      <c r="V379" s="131"/>
      <c r="W379" s="130"/>
      <c r="Y379" s="131"/>
      <c r="Z379" s="131"/>
      <c r="AA379" s="130"/>
      <c r="AC379" s="131"/>
      <c r="AD379" s="131"/>
      <c r="AE379" s="130"/>
      <c r="AG379" s="131"/>
      <c r="AH379" s="131" t="s">
        <v>18</v>
      </c>
    </row>
    <row r="380" spans="1:35" s="128" customFormat="1" ht="15" x14ac:dyDescent="0.25">
      <c r="A380" s="99" t="s">
        <v>939</v>
      </c>
      <c r="B380" s="126" t="s">
        <v>425</v>
      </c>
      <c r="C380" s="127" t="s">
        <v>530</v>
      </c>
      <c r="D380" s="128" t="s">
        <v>823</v>
      </c>
      <c r="E380" s="60"/>
      <c r="G380" s="129"/>
      <c r="I380" s="130"/>
      <c r="L380" s="131">
        <f t="shared" si="10"/>
        <v>0</v>
      </c>
      <c r="M380" s="132">
        <f t="shared" si="11"/>
        <v>0</v>
      </c>
      <c r="N380" s="131"/>
      <c r="O380" s="130"/>
      <c r="P380" s="129"/>
      <c r="Q380" s="132"/>
      <c r="S380" s="130"/>
      <c r="U380" s="131"/>
      <c r="V380" s="131"/>
      <c r="W380" s="130"/>
      <c r="Y380" s="131"/>
      <c r="Z380" s="131"/>
      <c r="AA380" s="130"/>
      <c r="AC380" s="131"/>
      <c r="AD380" s="131"/>
      <c r="AE380" s="130"/>
      <c r="AG380" s="131"/>
      <c r="AH380" s="131" t="s">
        <v>18</v>
      </c>
      <c r="AI380" s="128" t="s">
        <v>36</v>
      </c>
    </row>
    <row r="381" spans="1:35" s="128" customFormat="1" ht="15" x14ac:dyDescent="0.25">
      <c r="A381" s="99" t="s">
        <v>939</v>
      </c>
      <c r="B381" s="126" t="s">
        <v>425</v>
      </c>
      <c r="C381" s="127" t="s">
        <v>531</v>
      </c>
      <c r="D381" s="128" t="s">
        <v>823</v>
      </c>
      <c r="E381" s="60"/>
      <c r="G381" s="129"/>
      <c r="I381" s="130"/>
      <c r="L381" s="131">
        <f t="shared" si="10"/>
        <v>0</v>
      </c>
      <c r="M381" s="132">
        <f t="shared" si="11"/>
        <v>0</v>
      </c>
      <c r="N381" s="131"/>
      <c r="O381" s="130"/>
      <c r="P381" s="129"/>
      <c r="Q381" s="132"/>
      <c r="S381" s="130"/>
      <c r="U381" s="131"/>
      <c r="V381" s="131"/>
      <c r="W381" s="130"/>
      <c r="Y381" s="131"/>
      <c r="Z381" s="131"/>
      <c r="AA381" s="130"/>
      <c r="AC381" s="131"/>
      <c r="AD381" s="131"/>
      <c r="AE381" s="130"/>
      <c r="AG381" s="131"/>
      <c r="AH381" s="131" t="s">
        <v>18</v>
      </c>
      <c r="AI381" s="128" t="s">
        <v>27</v>
      </c>
    </row>
    <row r="382" spans="1:35" s="128" customFormat="1" ht="15" x14ac:dyDescent="0.25">
      <c r="A382" s="99" t="s">
        <v>939</v>
      </c>
      <c r="B382" s="126" t="s">
        <v>425</v>
      </c>
      <c r="C382" s="127" t="s">
        <v>532</v>
      </c>
      <c r="D382" s="128" t="s">
        <v>823</v>
      </c>
      <c r="E382" s="60"/>
      <c r="G382" s="129"/>
      <c r="I382" s="130"/>
      <c r="L382" s="131">
        <f t="shared" si="10"/>
        <v>0</v>
      </c>
      <c r="M382" s="132">
        <f t="shared" si="11"/>
        <v>0</v>
      </c>
      <c r="N382" s="131"/>
      <c r="O382" s="130"/>
      <c r="P382" s="129"/>
      <c r="Q382" s="132"/>
      <c r="S382" s="130"/>
      <c r="U382" s="131"/>
      <c r="V382" s="131"/>
      <c r="W382" s="130"/>
      <c r="Y382" s="131"/>
      <c r="Z382" s="131"/>
      <c r="AA382" s="130"/>
      <c r="AC382" s="131"/>
      <c r="AD382" s="131"/>
      <c r="AE382" s="130"/>
      <c r="AG382" s="131"/>
      <c r="AH382" s="131" t="s">
        <v>18</v>
      </c>
      <c r="AI382" s="128" t="s">
        <v>36</v>
      </c>
    </row>
    <row r="383" spans="1:35" s="128" customFormat="1" ht="15" x14ac:dyDescent="0.25">
      <c r="A383" s="99" t="s">
        <v>939</v>
      </c>
      <c r="B383" s="126" t="s">
        <v>425</v>
      </c>
      <c r="C383" s="127" t="s">
        <v>532</v>
      </c>
      <c r="D383" s="128" t="s">
        <v>823</v>
      </c>
      <c r="E383" s="60"/>
      <c r="G383" s="129"/>
      <c r="I383" s="130"/>
      <c r="L383" s="131">
        <f t="shared" si="10"/>
        <v>0</v>
      </c>
      <c r="M383" s="132">
        <f t="shared" si="11"/>
        <v>0</v>
      </c>
      <c r="N383" s="131"/>
      <c r="O383" s="130"/>
      <c r="P383" s="129"/>
      <c r="Q383" s="132"/>
      <c r="S383" s="130"/>
      <c r="U383" s="131"/>
      <c r="V383" s="131"/>
      <c r="W383" s="130"/>
      <c r="Y383" s="131"/>
      <c r="Z383" s="131"/>
      <c r="AA383" s="130"/>
      <c r="AC383" s="131"/>
      <c r="AD383" s="131"/>
      <c r="AE383" s="130"/>
      <c r="AG383" s="131"/>
      <c r="AH383" s="131" t="s">
        <v>18</v>
      </c>
      <c r="AI383" s="128" t="s">
        <v>487</v>
      </c>
    </row>
    <row r="384" spans="1:35" s="128" customFormat="1" ht="15" x14ac:dyDescent="0.25">
      <c r="A384" s="99" t="s">
        <v>939</v>
      </c>
      <c r="B384" s="126" t="s">
        <v>425</v>
      </c>
      <c r="C384" s="127" t="s">
        <v>533</v>
      </c>
      <c r="D384" s="128" t="s">
        <v>823</v>
      </c>
      <c r="E384" s="60"/>
      <c r="G384" s="129"/>
      <c r="I384" s="130"/>
      <c r="L384" s="131">
        <f t="shared" si="10"/>
        <v>0</v>
      </c>
      <c r="M384" s="132">
        <f t="shared" si="11"/>
        <v>0</v>
      </c>
      <c r="N384" s="131"/>
      <c r="O384" s="130"/>
      <c r="P384" s="129"/>
      <c r="Q384" s="132"/>
      <c r="S384" s="130"/>
      <c r="U384" s="131"/>
      <c r="V384" s="131"/>
      <c r="W384" s="130"/>
      <c r="Y384" s="131"/>
      <c r="Z384" s="131"/>
      <c r="AA384" s="130"/>
      <c r="AC384" s="131"/>
      <c r="AD384" s="131"/>
      <c r="AE384" s="130"/>
      <c r="AG384" s="131"/>
      <c r="AH384" s="131" t="s">
        <v>18</v>
      </c>
    </row>
    <row r="385" spans="1:37" s="128" customFormat="1" ht="15" x14ac:dyDescent="0.25">
      <c r="A385" s="99" t="s">
        <v>939</v>
      </c>
      <c r="B385" s="126" t="s">
        <v>425</v>
      </c>
      <c r="C385" s="127" t="s">
        <v>534</v>
      </c>
      <c r="D385" s="128" t="s">
        <v>823</v>
      </c>
      <c r="E385" s="60"/>
      <c r="G385" s="129"/>
      <c r="I385" s="130"/>
      <c r="L385" s="131">
        <f t="shared" si="10"/>
        <v>0</v>
      </c>
      <c r="M385" s="132">
        <f t="shared" si="11"/>
        <v>0</v>
      </c>
      <c r="N385" s="131"/>
      <c r="O385" s="130"/>
      <c r="P385" s="129"/>
      <c r="Q385" s="132"/>
      <c r="S385" s="130"/>
      <c r="U385" s="131"/>
      <c r="V385" s="131"/>
      <c r="W385" s="130"/>
      <c r="Y385" s="131"/>
      <c r="Z385" s="131"/>
      <c r="AA385" s="130"/>
      <c r="AC385" s="131"/>
      <c r="AD385" s="131"/>
      <c r="AE385" s="130"/>
      <c r="AG385" s="131"/>
      <c r="AH385" s="131" t="s">
        <v>18</v>
      </c>
      <c r="AI385" s="128" t="s">
        <v>27</v>
      </c>
    </row>
    <row r="386" spans="1:37" s="128" customFormat="1" ht="15" x14ac:dyDescent="0.25">
      <c r="A386" s="99" t="s">
        <v>939</v>
      </c>
      <c r="B386" s="126" t="s">
        <v>425</v>
      </c>
      <c r="C386" s="127" t="s">
        <v>535</v>
      </c>
      <c r="D386" s="128" t="s">
        <v>823</v>
      </c>
      <c r="E386" s="60"/>
      <c r="G386" s="129"/>
      <c r="I386" s="130"/>
      <c r="L386" s="131">
        <f t="shared" si="10"/>
        <v>0</v>
      </c>
      <c r="M386" s="132">
        <f t="shared" si="11"/>
        <v>0</v>
      </c>
      <c r="N386" s="131"/>
      <c r="O386" s="130"/>
      <c r="P386" s="129"/>
      <c r="Q386" s="132"/>
      <c r="S386" s="130"/>
      <c r="U386" s="131"/>
      <c r="V386" s="131"/>
      <c r="W386" s="130"/>
      <c r="Y386" s="131"/>
      <c r="Z386" s="131"/>
      <c r="AA386" s="130"/>
      <c r="AC386" s="131"/>
      <c r="AD386" s="131"/>
      <c r="AE386" s="130"/>
      <c r="AG386" s="131"/>
      <c r="AH386" s="131" t="s">
        <v>18</v>
      </c>
    </row>
    <row r="387" spans="1:37" s="128" customFormat="1" ht="15" x14ac:dyDescent="0.25">
      <c r="A387" s="99" t="s">
        <v>939</v>
      </c>
      <c r="B387" s="126" t="s">
        <v>425</v>
      </c>
      <c r="C387" s="127" t="s">
        <v>536</v>
      </c>
      <c r="D387" s="128" t="s">
        <v>823</v>
      </c>
      <c r="E387" s="60"/>
      <c r="G387" s="129"/>
      <c r="I387" s="130"/>
      <c r="L387" s="131">
        <f t="shared" si="10"/>
        <v>0</v>
      </c>
      <c r="M387" s="132">
        <f t="shared" si="11"/>
        <v>0</v>
      </c>
      <c r="N387" s="131"/>
      <c r="O387" s="130"/>
      <c r="P387" s="129"/>
      <c r="Q387" s="132"/>
      <c r="S387" s="130"/>
      <c r="U387" s="131"/>
      <c r="V387" s="131"/>
      <c r="W387" s="130"/>
      <c r="Y387" s="131"/>
      <c r="Z387" s="131"/>
      <c r="AA387" s="130"/>
      <c r="AC387" s="131"/>
      <c r="AD387" s="131"/>
      <c r="AE387" s="130"/>
      <c r="AG387" s="131"/>
      <c r="AH387" s="131" t="s">
        <v>18</v>
      </c>
    </row>
    <row r="388" spans="1:37" s="128" customFormat="1" ht="15" x14ac:dyDescent="0.25">
      <c r="A388" s="99" t="s">
        <v>939</v>
      </c>
      <c r="B388" s="126" t="s">
        <v>425</v>
      </c>
      <c r="C388" s="127" t="s">
        <v>537</v>
      </c>
      <c r="D388" s="128" t="s">
        <v>823</v>
      </c>
      <c r="E388" s="60"/>
      <c r="G388" s="129"/>
      <c r="I388" s="130"/>
      <c r="L388" s="131">
        <f t="shared" si="10"/>
        <v>0</v>
      </c>
      <c r="M388" s="132">
        <f t="shared" si="11"/>
        <v>0</v>
      </c>
      <c r="N388" s="131"/>
      <c r="O388" s="130"/>
      <c r="P388" s="129"/>
      <c r="Q388" s="132"/>
      <c r="S388" s="130"/>
      <c r="U388" s="131"/>
      <c r="V388" s="131"/>
      <c r="W388" s="130"/>
      <c r="Y388" s="131"/>
      <c r="Z388" s="131"/>
      <c r="AA388" s="130"/>
      <c r="AC388" s="131"/>
      <c r="AD388" s="131"/>
      <c r="AE388" s="130"/>
      <c r="AG388" s="131"/>
      <c r="AH388" s="131" t="s">
        <v>18</v>
      </c>
      <c r="AI388" s="128" t="s">
        <v>27</v>
      </c>
      <c r="AJ388" s="128" t="s">
        <v>216</v>
      </c>
    </row>
    <row r="389" spans="1:37" s="128" customFormat="1" ht="15" x14ac:dyDescent="0.25">
      <c r="A389" s="99" t="s">
        <v>939</v>
      </c>
      <c r="B389" s="126" t="s">
        <v>425</v>
      </c>
      <c r="C389" s="127" t="s">
        <v>538</v>
      </c>
      <c r="D389" s="128" t="s">
        <v>823</v>
      </c>
      <c r="E389" s="60"/>
      <c r="G389" s="129"/>
      <c r="I389" s="130"/>
      <c r="L389" s="131">
        <f t="shared" si="10"/>
        <v>0</v>
      </c>
      <c r="M389" s="132">
        <f t="shared" si="11"/>
        <v>0</v>
      </c>
      <c r="N389" s="131"/>
      <c r="O389" s="130"/>
      <c r="P389" s="129"/>
      <c r="Q389" s="132"/>
      <c r="S389" s="130"/>
      <c r="U389" s="131"/>
      <c r="V389" s="131"/>
      <c r="W389" s="130"/>
      <c r="Y389" s="131"/>
      <c r="Z389" s="131"/>
      <c r="AA389" s="130"/>
      <c r="AC389" s="131"/>
      <c r="AD389" s="131"/>
      <c r="AE389" s="130"/>
      <c r="AG389" s="131"/>
      <c r="AH389" s="131" t="s">
        <v>18</v>
      </c>
      <c r="AI389" s="128" t="s">
        <v>216</v>
      </c>
    </row>
    <row r="390" spans="1:37" s="128" customFormat="1" ht="15" x14ac:dyDescent="0.25">
      <c r="A390" s="99" t="s">
        <v>939</v>
      </c>
      <c r="B390" s="126" t="s">
        <v>425</v>
      </c>
      <c r="C390" s="127" t="s">
        <v>539</v>
      </c>
      <c r="D390" s="128" t="s">
        <v>823</v>
      </c>
      <c r="E390" s="60"/>
      <c r="G390" s="129"/>
      <c r="I390" s="130"/>
      <c r="L390" s="131">
        <f t="shared" ref="L390:L453" si="12">+U390+Q390+AC390+AG390+Y390</f>
        <v>0</v>
      </c>
      <c r="M390" s="132">
        <f t="shared" si="11"/>
        <v>0</v>
      </c>
      <c r="N390" s="131"/>
      <c r="O390" s="130"/>
      <c r="P390" s="129"/>
      <c r="Q390" s="132"/>
      <c r="S390" s="130"/>
      <c r="U390" s="131"/>
      <c r="V390" s="131"/>
      <c r="W390" s="130"/>
      <c r="Y390" s="131"/>
      <c r="Z390" s="131"/>
      <c r="AA390" s="130"/>
      <c r="AC390" s="131"/>
      <c r="AD390" s="131"/>
      <c r="AE390" s="130"/>
      <c r="AG390" s="131"/>
      <c r="AH390" s="131" t="s">
        <v>18</v>
      </c>
    </row>
    <row r="391" spans="1:37" s="128" customFormat="1" ht="15" x14ac:dyDescent="0.25">
      <c r="A391" s="99" t="s">
        <v>939</v>
      </c>
      <c r="B391" s="126" t="s">
        <v>425</v>
      </c>
      <c r="C391" s="127" t="s">
        <v>540</v>
      </c>
      <c r="D391" s="128" t="s">
        <v>823</v>
      </c>
      <c r="E391" s="60"/>
      <c r="G391" s="129"/>
      <c r="I391" s="130"/>
      <c r="L391" s="131">
        <f t="shared" si="12"/>
        <v>0</v>
      </c>
      <c r="M391" s="132">
        <f t="shared" ref="M391:M454" si="13">+K391-L391</f>
        <v>0</v>
      </c>
      <c r="N391" s="131"/>
      <c r="O391" s="130"/>
      <c r="P391" s="129"/>
      <c r="Q391" s="132"/>
      <c r="S391" s="130"/>
      <c r="U391" s="131"/>
      <c r="V391" s="131"/>
      <c r="W391" s="130"/>
      <c r="Y391" s="131"/>
      <c r="Z391" s="131"/>
      <c r="AA391" s="130"/>
      <c r="AC391" s="131"/>
      <c r="AD391" s="131"/>
      <c r="AE391" s="130"/>
      <c r="AG391" s="131"/>
      <c r="AH391" s="131" t="s">
        <v>18</v>
      </c>
      <c r="AI391" s="128" t="s">
        <v>27</v>
      </c>
      <c r="AJ391" s="128" t="s">
        <v>541</v>
      </c>
    </row>
    <row r="392" spans="1:37" s="128" customFormat="1" ht="15" x14ac:dyDescent="0.25">
      <c r="A392" s="99" t="s">
        <v>939</v>
      </c>
      <c r="B392" s="126" t="s">
        <v>425</v>
      </c>
      <c r="C392" s="127" t="s">
        <v>542</v>
      </c>
      <c r="D392" s="128" t="s">
        <v>823</v>
      </c>
      <c r="E392" s="60"/>
      <c r="G392" s="129"/>
      <c r="I392" s="130"/>
      <c r="L392" s="131">
        <f t="shared" si="12"/>
        <v>0</v>
      </c>
      <c r="M392" s="132">
        <f t="shared" si="13"/>
        <v>0</v>
      </c>
      <c r="N392" s="131"/>
      <c r="O392" s="130"/>
      <c r="P392" s="129"/>
      <c r="Q392" s="132"/>
      <c r="S392" s="130"/>
      <c r="U392" s="131"/>
      <c r="V392" s="131"/>
      <c r="W392" s="130"/>
      <c r="Y392" s="131"/>
      <c r="Z392" s="131"/>
      <c r="AA392" s="130"/>
      <c r="AC392" s="131"/>
      <c r="AD392" s="131"/>
      <c r="AE392" s="130"/>
      <c r="AG392" s="131"/>
      <c r="AH392" s="131" t="s">
        <v>18</v>
      </c>
    </row>
    <row r="393" spans="1:37" s="128" customFormat="1" ht="15" x14ac:dyDescent="0.25">
      <c r="A393" s="99" t="s">
        <v>939</v>
      </c>
      <c r="B393" s="126" t="s">
        <v>425</v>
      </c>
      <c r="C393" s="127" t="s">
        <v>543</v>
      </c>
      <c r="D393" s="128" t="s">
        <v>823</v>
      </c>
      <c r="E393" s="60"/>
      <c r="G393" s="129"/>
      <c r="I393" s="130"/>
      <c r="L393" s="131">
        <f t="shared" si="12"/>
        <v>0</v>
      </c>
      <c r="M393" s="132">
        <f t="shared" si="13"/>
        <v>0</v>
      </c>
      <c r="N393" s="131"/>
      <c r="O393" s="130"/>
      <c r="P393" s="129"/>
      <c r="Q393" s="132"/>
      <c r="S393" s="130"/>
      <c r="U393" s="131"/>
      <c r="V393" s="131"/>
      <c r="W393" s="130"/>
      <c r="Y393" s="131"/>
      <c r="Z393" s="131"/>
      <c r="AA393" s="130"/>
      <c r="AC393" s="131"/>
      <c r="AD393" s="131"/>
      <c r="AE393" s="130"/>
      <c r="AG393" s="131"/>
      <c r="AH393" s="131" t="s">
        <v>18</v>
      </c>
      <c r="AI393" s="128" t="s">
        <v>277</v>
      </c>
    </row>
    <row r="394" spans="1:37" s="128" customFormat="1" ht="15" x14ac:dyDescent="0.25">
      <c r="A394" s="99" t="s">
        <v>939</v>
      </c>
      <c r="B394" s="126" t="s">
        <v>425</v>
      </c>
      <c r="C394" s="127" t="s">
        <v>544</v>
      </c>
      <c r="D394" s="128" t="s">
        <v>823</v>
      </c>
      <c r="E394" s="60"/>
      <c r="G394" s="129"/>
      <c r="I394" s="130"/>
      <c r="L394" s="131">
        <f t="shared" si="12"/>
        <v>0</v>
      </c>
      <c r="M394" s="132">
        <f t="shared" si="13"/>
        <v>0</v>
      </c>
      <c r="N394" s="131"/>
      <c r="O394" s="130"/>
      <c r="P394" s="129"/>
      <c r="Q394" s="132"/>
      <c r="S394" s="130"/>
      <c r="U394" s="131"/>
      <c r="V394" s="131"/>
      <c r="W394" s="130"/>
      <c r="Y394" s="131"/>
      <c r="Z394" s="131"/>
      <c r="AA394" s="130"/>
      <c r="AC394" s="131"/>
      <c r="AD394" s="131"/>
      <c r="AE394" s="130"/>
      <c r="AG394" s="131"/>
      <c r="AH394" s="131" t="s">
        <v>18</v>
      </c>
    </row>
    <row r="395" spans="1:37" s="128" customFormat="1" ht="15" x14ac:dyDescent="0.25">
      <c r="A395" s="99" t="s">
        <v>939</v>
      </c>
      <c r="B395" s="126" t="s">
        <v>425</v>
      </c>
      <c r="C395" s="127" t="s">
        <v>545</v>
      </c>
      <c r="D395" s="128" t="s">
        <v>823</v>
      </c>
      <c r="E395" s="60"/>
      <c r="G395" s="129"/>
      <c r="I395" s="130"/>
      <c r="L395" s="131">
        <f t="shared" si="12"/>
        <v>0</v>
      </c>
      <c r="M395" s="132">
        <f t="shared" si="13"/>
        <v>0</v>
      </c>
      <c r="N395" s="131"/>
      <c r="O395" s="130"/>
      <c r="P395" s="129"/>
      <c r="Q395" s="132"/>
      <c r="S395" s="130"/>
      <c r="U395" s="131"/>
      <c r="V395" s="131"/>
      <c r="W395" s="130"/>
      <c r="Y395" s="131"/>
      <c r="Z395" s="131"/>
      <c r="AA395" s="130"/>
      <c r="AC395" s="131"/>
      <c r="AD395" s="131"/>
      <c r="AE395" s="130"/>
      <c r="AG395" s="131"/>
      <c r="AH395" s="131" t="s">
        <v>18</v>
      </c>
    </row>
    <row r="396" spans="1:37" s="128" customFormat="1" ht="15" x14ac:dyDescent="0.25">
      <c r="A396" s="99" t="s">
        <v>939</v>
      </c>
      <c r="B396" s="126" t="s">
        <v>425</v>
      </c>
      <c r="C396" s="127" t="s">
        <v>546</v>
      </c>
      <c r="D396" s="128" t="s">
        <v>823</v>
      </c>
      <c r="E396" s="60"/>
      <c r="G396" s="129"/>
      <c r="I396" s="130"/>
      <c r="L396" s="131">
        <f t="shared" si="12"/>
        <v>0</v>
      </c>
      <c r="M396" s="132">
        <f t="shared" si="13"/>
        <v>0</v>
      </c>
      <c r="N396" s="131"/>
      <c r="O396" s="130"/>
      <c r="P396" s="129"/>
      <c r="Q396" s="132"/>
      <c r="S396" s="130"/>
      <c r="U396" s="131"/>
      <c r="V396" s="131"/>
      <c r="W396" s="130"/>
      <c r="Y396" s="131"/>
      <c r="Z396" s="131"/>
      <c r="AA396" s="130"/>
      <c r="AC396" s="131"/>
      <c r="AD396" s="131"/>
      <c r="AE396" s="130"/>
      <c r="AG396" s="131"/>
      <c r="AH396" s="131" t="s">
        <v>18</v>
      </c>
      <c r="AI396" s="128" t="s">
        <v>547</v>
      </c>
    </row>
    <row r="397" spans="1:37" s="128" customFormat="1" ht="15" x14ac:dyDescent="0.25">
      <c r="A397" s="99" t="s">
        <v>939</v>
      </c>
      <c r="B397" s="126" t="s">
        <v>425</v>
      </c>
      <c r="C397" s="127" t="s">
        <v>548</v>
      </c>
      <c r="D397" s="128" t="s">
        <v>823</v>
      </c>
      <c r="E397" s="60"/>
      <c r="G397" s="129"/>
      <c r="I397" s="130"/>
      <c r="L397" s="131">
        <f t="shared" si="12"/>
        <v>0</v>
      </c>
      <c r="M397" s="132">
        <f t="shared" si="13"/>
        <v>0</v>
      </c>
      <c r="N397" s="131"/>
      <c r="O397" s="130"/>
      <c r="P397" s="129"/>
      <c r="Q397" s="132"/>
      <c r="S397" s="130"/>
      <c r="U397" s="131"/>
      <c r="V397" s="131"/>
      <c r="W397" s="130"/>
      <c r="Y397" s="131"/>
      <c r="Z397" s="131"/>
      <c r="AA397" s="130"/>
      <c r="AC397" s="131"/>
      <c r="AD397" s="131"/>
      <c r="AE397" s="130"/>
      <c r="AG397" s="131"/>
      <c r="AH397" s="131" t="s">
        <v>18</v>
      </c>
      <c r="AI397" s="128" t="s">
        <v>547</v>
      </c>
      <c r="AJ397" s="128" t="s">
        <v>27</v>
      </c>
    </row>
    <row r="398" spans="1:37" s="128" customFormat="1" ht="15" x14ac:dyDescent="0.25">
      <c r="A398" s="99" t="s">
        <v>939</v>
      </c>
      <c r="B398" s="126" t="s">
        <v>425</v>
      </c>
      <c r="C398" s="127" t="s">
        <v>549</v>
      </c>
      <c r="D398" s="128" t="s">
        <v>823</v>
      </c>
      <c r="E398" s="60"/>
      <c r="G398" s="129"/>
      <c r="I398" s="130"/>
      <c r="L398" s="131">
        <f t="shared" si="12"/>
        <v>0</v>
      </c>
      <c r="M398" s="132">
        <f t="shared" si="13"/>
        <v>0</v>
      </c>
      <c r="N398" s="131"/>
      <c r="O398" s="130"/>
      <c r="P398" s="129"/>
      <c r="Q398" s="132"/>
      <c r="S398" s="130"/>
      <c r="U398" s="131"/>
      <c r="V398" s="131"/>
      <c r="W398" s="130"/>
      <c r="Y398" s="131"/>
      <c r="Z398" s="131"/>
      <c r="AA398" s="130"/>
      <c r="AC398" s="131"/>
      <c r="AD398" s="131"/>
      <c r="AE398" s="130"/>
      <c r="AG398" s="131"/>
      <c r="AH398" s="131" t="s">
        <v>18</v>
      </c>
      <c r="AI398" s="128" t="s">
        <v>468</v>
      </c>
      <c r="AJ398" s="128" t="s">
        <v>22</v>
      </c>
      <c r="AK398" s="128" t="s">
        <v>550</v>
      </c>
    </row>
    <row r="399" spans="1:37" s="128" customFormat="1" ht="15" x14ac:dyDescent="0.25">
      <c r="A399" s="99" t="s">
        <v>939</v>
      </c>
      <c r="B399" s="126" t="s">
        <v>425</v>
      </c>
      <c r="C399" s="127" t="s">
        <v>551</v>
      </c>
      <c r="D399" s="128" t="s">
        <v>823</v>
      </c>
      <c r="E399" s="60"/>
      <c r="G399" s="129"/>
      <c r="I399" s="130"/>
      <c r="L399" s="131">
        <f t="shared" si="12"/>
        <v>0</v>
      </c>
      <c r="M399" s="132">
        <f t="shared" si="13"/>
        <v>0</v>
      </c>
      <c r="N399" s="131"/>
      <c r="O399" s="130"/>
      <c r="P399" s="129"/>
      <c r="Q399" s="132"/>
      <c r="S399" s="130"/>
      <c r="U399" s="131"/>
      <c r="V399" s="131"/>
      <c r="W399" s="130"/>
      <c r="Y399" s="131"/>
      <c r="Z399" s="131"/>
      <c r="AA399" s="130"/>
      <c r="AC399" s="131"/>
      <c r="AD399" s="131"/>
      <c r="AE399" s="130"/>
      <c r="AG399" s="131"/>
      <c r="AH399" s="131" t="s">
        <v>18</v>
      </c>
    </row>
    <row r="400" spans="1:37" s="128" customFormat="1" ht="15" x14ac:dyDescent="0.25">
      <c r="A400" s="99" t="s">
        <v>939</v>
      </c>
      <c r="B400" s="126" t="s">
        <v>425</v>
      </c>
      <c r="C400" s="127" t="s">
        <v>551</v>
      </c>
      <c r="D400" s="128" t="s">
        <v>823</v>
      </c>
      <c r="E400" s="60"/>
      <c r="G400" s="129"/>
      <c r="I400" s="130"/>
      <c r="L400" s="131">
        <f t="shared" si="12"/>
        <v>0</v>
      </c>
      <c r="M400" s="132">
        <f t="shared" si="13"/>
        <v>0</v>
      </c>
      <c r="N400" s="131"/>
      <c r="O400" s="130"/>
      <c r="P400" s="129"/>
      <c r="Q400" s="132"/>
      <c r="S400" s="130"/>
      <c r="U400" s="131"/>
      <c r="V400" s="131"/>
      <c r="W400" s="130"/>
      <c r="Y400" s="131"/>
      <c r="Z400" s="131"/>
      <c r="AA400" s="130"/>
      <c r="AC400" s="131"/>
      <c r="AD400" s="131"/>
      <c r="AE400" s="130"/>
      <c r="AG400" s="131"/>
      <c r="AH400" s="131" t="s">
        <v>18</v>
      </c>
      <c r="AI400" s="128" t="s">
        <v>487</v>
      </c>
    </row>
    <row r="401" spans="1:38" s="128" customFormat="1" ht="15" x14ac:dyDescent="0.25">
      <c r="A401" s="99" t="s">
        <v>939</v>
      </c>
      <c r="B401" s="126" t="s">
        <v>425</v>
      </c>
      <c r="C401" s="127" t="s">
        <v>552</v>
      </c>
      <c r="D401" s="128" t="s">
        <v>823</v>
      </c>
      <c r="E401" s="60"/>
      <c r="G401" s="129"/>
      <c r="I401" s="130"/>
      <c r="L401" s="131">
        <f t="shared" si="12"/>
        <v>0</v>
      </c>
      <c r="M401" s="132">
        <f t="shared" si="13"/>
        <v>0</v>
      </c>
      <c r="N401" s="131"/>
      <c r="O401" s="130"/>
      <c r="P401" s="129"/>
      <c r="Q401" s="132"/>
      <c r="S401" s="130"/>
      <c r="U401" s="131"/>
      <c r="V401" s="131"/>
      <c r="W401" s="130"/>
      <c r="Y401" s="131"/>
      <c r="Z401" s="131"/>
      <c r="AA401" s="130"/>
      <c r="AC401" s="131"/>
      <c r="AD401" s="131"/>
      <c r="AE401" s="130"/>
      <c r="AG401" s="131"/>
      <c r="AH401" s="131" t="s">
        <v>18</v>
      </c>
      <c r="AI401" s="128" t="s">
        <v>27</v>
      </c>
    </row>
    <row r="402" spans="1:38" s="128" customFormat="1" ht="15" x14ac:dyDescent="0.25">
      <c r="A402" s="99" t="s">
        <v>939</v>
      </c>
      <c r="B402" s="126" t="s">
        <v>425</v>
      </c>
      <c r="C402" s="127" t="s">
        <v>553</v>
      </c>
      <c r="D402" s="128" t="s">
        <v>823</v>
      </c>
      <c r="E402" s="60"/>
      <c r="G402" s="129"/>
      <c r="I402" s="130"/>
      <c r="L402" s="131">
        <f t="shared" si="12"/>
        <v>0</v>
      </c>
      <c r="M402" s="132">
        <f t="shared" si="13"/>
        <v>0</v>
      </c>
      <c r="N402" s="131"/>
      <c r="O402" s="130"/>
      <c r="P402" s="129"/>
      <c r="Q402" s="132"/>
      <c r="S402" s="130"/>
      <c r="U402" s="131"/>
      <c r="V402" s="131"/>
      <c r="W402" s="130"/>
      <c r="Y402" s="131"/>
      <c r="Z402" s="131"/>
      <c r="AA402" s="130"/>
      <c r="AC402" s="131"/>
      <c r="AD402" s="131"/>
      <c r="AE402" s="130"/>
      <c r="AG402" s="131"/>
      <c r="AH402" s="131" t="s">
        <v>18</v>
      </c>
      <c r="AI402" s="128" t="s">
        <v>27</v>
      </c>
      <c r="AJ402" s="128" t="s">
        <v>554</v>
      </c>
      <c r="AK402" s="128" t="s">
        <v>555</v>
      </c>
      <c r="AL402" s="128" t="s">
        <v>364</v>
      </c>
    </row>
    <row r="403" spans="1:38" s="128" customFormat="1" ht="15" x14ac:dyDescent="0.25">
      <c r="A403" s="99" t="s">
        <v>939</v>
      </c>
      <c r="B403" s="126" t="s">
        <v>425</v>
      </c>
      <c r="C403" s="127" t="s">
        <v>556</v>
      </c>
      <c r="D403" s="128" t="s">
        <v>823</v>
      </c>
      <c r="E403" s="60"/>
      <c r="G403" s="129"/>
      <c r="I403" s="130"/>
      <c r="L403" s="131">
        <f t="shared" si="12"/>
        <v>0</v>
      </c>
      <c r="M403" s="132">
        <f t="shared" si="13"/>
        <v>0</v>
      </c>
      <c r="N403" s="131"/>
      <c r="O403" s="130"/>
      <c r="P403" s="129"/>
      <c r="Q403" s="132"/>
      <c r="S403" s="130"/>
      <c r="U403" s="131"/>
      <c r="V403" s="131"/>
      <c r="W403" s="130"/>
      <c r="Y403" s="131"/>
      <c r="Z403" s="131"/>
      <c r="AA403" s="130"/>
      <c r="AC403" s="131"/>
      <c r="AD403" s="131"/>
      <c r="AE403" s="130"/>
      <c r="AG403" s="131"/>
      <c r="AH403" s="131" t="s">
        <v>18</v>
      </c>
      <c r="AI403" s="128" t="s">
        <v>27</v>
      </c>
      <c r="AJ403" s="128" t="s">
        <v>35</v>
      </c>
    </row>
    <row r="404" spans="1:38" s="128" customFormat="1" ht="15" x14ac:dyDescent="0.25">
      <c r="A404" s="99" t="s">
        <v>939</v>
      </c>
      <c r="B404" s="126" t="s">
        <v>425</v>
      </c>
      <c r="C404" s="127" t="s">
        <v>557</v>
      </c>
      <c r="D404" s="128" t="s">
        <v>823</v>
      </c>
      <c r="E404" s="60"/>
      <c r="G404" s="129"/>
      <c r="I404" s="130"/>
      <c r="L404" s="131">
        <f t="shared" si="12"/>
        <v>0</v>
      </c>
      <c r="M404" s="132">
        <f t="shared" si="13"/>
        <v>0</v>
      </c>
      <c r="N404" s="131"/>
      <c r="O404" s="130"/>
      <c r="P404" s="129"/>
      <c r="Q404" s="132"/>
      <c r="S404" s="130"/>
      <c r="U404" s="131"/>
      <c r="V404" s="131"/>
      <c r="W404" s="130"/>
      <c r="Y404" s="131"/>
      <c r="Z404" s="131"/>
      <c r="AA404" s="130"/>
      <c r="AC404" s="131"/>
      <c r="AD404" s="131"/>
      <c r="AE404" s="130"/>
      <c r="AG404" s="131"/>
      <c r="AH404" s="131" t="s">
        <v>18</v>
      </c>
      <c r="AI404" s="128" t="s">
        <v>216</v>
      </c>
    </row>
    <row r="405" spans="1:38" s="128" customFormat="1" ht="15" x14ac:dyDescent="0.25">
      <c r="A405" s="99" t="s">
        <v>939</v>
      </c>
      <c r="B405" s="126" t="s">
        <v>425</v>
      </c>
      <c r="C405" s="127" t="s">
        <v>558</v>
      </c>
      <c r="D405" s="128" t="s">
        <v>823</v>
      </c>
      <c r="E405" s="60"/>
      <c r="G405" s="129"/>
      <c r="I405" s="130"/>
      <c r="L405" s="131">
        <f t="shared" si="12"/>
        <v>0</v>
      </c>
      <c r="M405" s="132">
        <f t="shared" si="13"/>
        <v>0</v>
      </c>
      <c r="N405" s="131"/>
      <c r="O405" s="130"/>
      <c r="P405" s="129"/>
      <c r="Q405" s="132"/>
      <c r="S405" s="130"/>
      <c r="U405" s="131"/>
      <c r="V405" s="131"/>
      <c r="W405" s="130"/>
      <c r="Y405" s="131"/>
      <c r="Z405" s="131"/>
      <c r="AA405" s="130"/>
      <c r="AC405" s="131"/>
      <c r="AD405" s="131"/>
      <c r="AE405" s="130"/>
      <c r="AG405" s="131"/>
      <c r="AH405" s="131" t="s">
        <v>18</v>
      </c>
      <c r="AI405" s="128" t="s">
        <v>468</v>
      </c>
      <c r="AJ405" s="128" t="s">
        <v>22</v>
      </c>
    </row>
    <row r="406" spans="1:38" s="128" customFormat="1" ht="15" x14ac:dyDescent="0.25">
      <c r="A406" s="99" t="s">
        <v>939</v>
      </c>
      <c r="B406" s="126" t="s">
        <v>425</v>
      </c>
      <c r="C406" s="127" t="s">
        <v>559</v>
      </c>
      <c r="D406" s="128" t="s">
        <v>823</v>
      </c>
      <c r="E406" s="60"/>
      <c r="G406" s="129"/>
      <c r="I406" s="130"/>
      <c r="L406" s="131">
        <f t="shared" si="12"/>
        <v>0</v>
      </c>
      <c r="M406" s="132">
        <f t="shared" si="13"/>
        <v>0</v>
      </c>
      <c r="N406" s="131"/>
      <c r="O406" s="130"/>
      <c r="P406" s="129"/>
      <c r="Q406" s="132"/>
      <c r="S406" s="130"/>
      <c r="U406" s="131"/>
      <c r="V406" s="131"/>
      <c r="W406" s="130"/>
      <c r="Y406" s="131"/>
      <c r="Z406" s="131"/>
      <c r="AA406" s="130"/>
      <c r="AC406" s="131"/>
      <c r="AD406" s="131"/>
      <c r="AE406" s="130"/>
      <c r="AG406" s="131"/>
      <c r="AH406" s="131" t="s">
        <v>18</v>
      </c>
      <c r="AI406" s="128" t="s">
        <v>277</v>
      </c>
    </row>
    <row r="407" spans="1:38" s="128" customFormat="1" ht="15" x14ac:dyDescent="0.25">
      <c r="A407" s="99" t="s">
        <v>939</v>
      </c>
      <c r="B407" s="126" t="s">
        <v>425</v>
      </c>
      <c r="C407" s="127" t="s">
        <v>560</v>
      </c>
      <c r="D407" s="128" t="s">
        <v>823</v>
      </c>
      <c r="E407" s="60"/>
      <c r="G407" s="129"/>
      <c r="I407" s="130"/>
      <c r="L407" s="131">
        <f t="shared" si="12"/>
        <v>0</v>
      </c>
      <c r="M407" s="132">
        <f t="shared" si="13"/>
        <v>0</v>
      </c>
      <c r="N407" s="131"/>
      <c r="O407" s="130"/>
      <c r="P407" s="129"/>
      <c r="Q407" s="132"/>
      <c r="S407" s="130"/>
      <c r="U407" s="131"/>
      <c r="V407" s="131"/>
      <c r="W407" s="130"/>
      <c r="Y407" s="131"/>
      <c r="Z407" s="131"/>
      <c r="AA407" s="130"/>
      <c r="AC407" s="131"/>
      <c r="AD407" s="131"/>
      <c r="AE407" s="130"/>
      <c r="AG407" s="131"/>
      <c r="AH407" s="131" t="s">
        <v>18</v>
      </c>
    </row>
    <row r="408" spans="1:38" s="128" customFormat="1" ht="15" x14ac:dyDescent="0.25">
      <c r="A408" s="99" t="s">
        <v>939</v>
      </c>
      <c r="B408" s="126" t="s">
        <v>425</v>
      </c>
      <c r="C408" s="127" t="s">
        <v>561</v>
      </c>
      <c r="D408" s="128" t="s">
        <v>823</v>
      </c>
      <c r="E408" s="60"/>
      <c r="G408" s="129"/>
      <c r="I408" s="130"/>
      <c r="L408" s="131">
        <f t="shared" si="12"/>
        <v>0</v>
      </c>
      <c r="M408" s="132">
        <f t="shared" si="13"/>
        <v>0</v>
      </c>
      <c r="N408" s="131"/>
      <c r="O408" s="130"/>
      <c r="P408" s="129"/>
      <c r="Q408" s="132"/>
      <c r="S408" s="130"/>
      <c r="U408" s="131"/>
      <c r="V408" s="131"/>
      <c r="W408" s="130"/>
      <c r="Y408" s="131"/>
      <c r="Z408" s="131"/>
      <c r="AA408" s="130"/>
      <c r="AC408" s="131"/>
      <c r="AD408" s="131"/>
      <c r="AE408" s="130"/>
      <c r="AG408" s="131"/>
      <c r="AH408" s="131" t="s">
        <v>18</v>
      </c>
      <c r="AI408" s="128" t="s">
        <v>36</v>
      </c>
    </row>
    <row r="409" spans="1:38" s="128" customFormat="1" ht="15" x14ac:dyDescent="0.25">
      <c r="A409" s="99" t="s">
        <v>939</v>
      </c>
      <c r="B409" s="126" t="s">
        <v>425</v>
      </c>
      <c r="C409" s="127" t="s">
        <v>562</v>
      </c>
      <c r="D409" s="128" t="s">
        <v>823</v>
      </c>
      <c r="E409" s="60"/>
      <c r="G409" s="129"/>
      <c r="I409" s="130"/>
      <c r="L409" s="131">
        <f t="shared" si="12"/>
        <v>0</v>
      </c>
      <c r="M409" s="132">
        <f t="shared" si="13"/>
        <v>0</v>
      </c>
      <c r="N409" s="131"/>
      <c r="O409" s="130"/>
      <c r="P409" s="129"/>
      <c r="Q409" s="132"/>
      <c r="S409" s="130"/>
      <c r="U409" s="131"/>
      <c r="V409" s="131"/>
      <c r="W409" s="130"/>
      <c r="Y409" s="131"/>
      <c r="Z409" s="131"/>
      <c r="AA409" s="130"/>
      <c r="AC409" s="131"/>
      <c r="AD409" s="131"/>
      <c r="AE409" s="130"/>
      <c r="AG409" s="131"/>
      <c r="AH409" s="131" t="s">
        <v>18</v>
      </c>
    </row>
    <row r="410" spans="1:38" s="128" customFormat="1" ht="15" x14ac:dyDescent="0.25">
      <c r="A410" s="99" t="s">
        <v>939</v>
      </c>
      <c r="B410" s="126" t="s">
        <v>425</v>
      </c>
      <c r="C410" s="127" t="s">
        <v>563</v>
      </c>
      <c r="D410" s="128" t="s">
        <v>823</v>
      </c>
      <c r="E410" s="60"/>
      <c r="G410" s="129"/>
      <c r="I410" s="130"/>
      <c r="L410" s="131">
        <f t="shared" si="12"/>
        <v>0</v>
      </c>
      <c r="M410" s="132">
        <f t="shared" si="13"/>
        <v>0</v>
      </c>
      <c r="N410" s="131"/>
      <c r="O410" s="130"/>
      <c r="P410" s="129"/>
      <c r="Q410" s="132"/>
      <c r="S410" s="130"/>
      <c r="U410" s="131"/>
      <c r="V410" s="131"/>
      <c r="W410" s="130"/>
      <c r="Y410" s="131"/>
      <c r="Z410" s="131"/>
      <c r="AA410" s="130"/>
      <c r="AC410" s="131"/>
      <c r="AD410" s="131"/>
      <c r="AE410" s="130"/>
      <c r="AG410" s="131"/>
      <c r="AH410" s="131" t="s">
        <v>18</v>
      </c>
    </row>
    <row r="411" spans="1:38" s="128" customFormat="1" ht="15" x14ac:dyDescent="0.25">
      <c r="A411" s="99" t="s">
        <v>939</v>
      </c>
      <c r="B411" s="126" t="s">
        <v>425</v>
      </c>
      <c r="C411" s="127" t="s">
        <v>564</v>
      </c>
      <c r="D411" s="128" t="s">
        <v>823</v>
      </c>
      <c r="E411" s="60"/>
      <c r="G411" s="129"/>
      <c r="I411" s="130"/>
      <c r="L411" s="131">
        <f t="shared" si="12"/>
        <v>0</v>
      </c>
      <c r="M411" s="132">
        <f t="shared" si="13"/>
        <v>0</v>
      </c>
      <c r="N411" s="131"/>
      <c r="O411" s="130"/>
      <c r="P411" s="129"/>
      <c r="Q411" s="132"/>
      <c r="S411" s="130"/>
      <c r="U411" s="131"/>
      <c r="V411" s="131"/>
      <c r="W411" s="130"/>
      <c r="Y411" s="131"/>
      <c r="Z411" s="131"/>
      <c r="AA411" s="130"/>
      <c r="AC411" s="131"/>
      <c r="AD411" s="131"/>
      <c r="AE411" s="130"/>
      <c r="AG411" s="131"/>
      <c r="AH411" s="131" t="s">
        <v>18</v>
      </c>
      <c r="AI411" s="128" t="s">
        <v>284</v>
      </c>
      <c r="AJ411" s="128" t="s">
        <v>22</v>
      </c>
    </row>
    <row r="412" spans="1:38" s="128" customFormat="1" ht="15" x14ac:dyDescent="0.25">
      <c r="A412" s="99" t="s">
        <v>939</v>
      </c>
      <c r="B412" s="126" t="s">
        <v>425</v>
      </c>
      <c r="C412" s="127" t="s">
        <v>565</v>
      </c>
      <c r="D412" s="128" t="s">
        <v>823</v>
      </c>
      <c r="E412" s="60"/>
      <c r="G412" s="129"/>
      <c r="I412" s="130"/>
      <c r="L412" s="131">
        <f t="shared" si="12"/>
        <v>0</v>
      </c>
      <c r="M412" s="132">
        <f t="shared" si="13"/>
        <v>0</v>
      </c>
      <c r="N412" s="131"/>
      <c r="O412" s="130"/>
      <c r="P412" s="129"/>
      <c r="Q412" s="132"/>
      <c r="S412" s="130"/>
      <c r="U412" s="131"/>
      <c r="V412" s="131"/>
      <c r="W412" s="130"/>
      <c r="Y412" s="131"/>
      <c r="Z412" s="131"/>
      <c r="AA412" s="130"/>
      <c r="AC412" s="131"/>
      <c r="AD412" s="131"/>
      <c r="AE412" s="130"/>
      <c r="AG412" s="131"/>
      <c r="AH412" s="131" t="s">
        <v>18</v>
      </c>
    </row>
    <row r="413" spans="1:38" s="128" customFormat="1" ht="15" x14ac:dyDescent="0.25">
      <c r="A413" s="99" t="s">
        <v>939</v>
      </c>
      <c r="B413" s="126" t="s">
        <v>425</v>
      </c>
      <c r="C413" s="127" t="s">
        <v>566</v>
      </c>
      <c r="D413" s="128" t="s">
        <v>823</v>
      </c>
      <c r="E413" s="60"/>
      <c r="G413" s="129"/>
      <c r="I413" s="130"/>
      <c r="L413" s="131">
        <f t="shared" si="12"/>
        <v>0</v>
      </c>
      <c r="M413" s="132">
        <f t="shared" si="13"/>
        <v>0</v>
      </c>
      <c r="N413" s="131"/>
      <c r="O413" s="130"/>
      <c r="P413" s="129"/>
      <c r="Q413" s="132"/>
      <c r="S413" s="130"/>
      <c r="U413" s="131"/>
      <c r="V413" s="131"/>
      <c r="W413" s="130"/>
      <c r="Y413" s="131"/>
      <c r="Z413" s="131"/>
      <c r="AA413" s="130"/>
      <c r="AC413" s="131"/>
      <c r="AD413" s="131"/>
      <c r="AE413" s="130"/>
      <c r="AG413" s="131"/>
      <c r="AH413" s="131" t="s">
        <v>18</v>
      </c>
      <c r="AI413" s="128" t="s">
        <v>27</v>
      </c>
    </row>
    <row r="414" spans="1:38" s="128" customFormat="1" ht="15" x14ac:dyDescent="0.25">
      <c r="A414" s="99" t="s">
        <v>939</v>
      </c>
      <c r="B414" s="126" t="s">
        <v>425</v>
      </c>
      <c r="C414" s="127" t="s">
        <v>567</v>
      </c>
      <c r="D414" s="128" t="s">
        <v>823</v>
      </c>
      <c r="E414" s="60"/>
      <c r="G414" s="129"/>
      <c r="I414" s="130"/>
      <c r="L414" s="131">
        <f t="shared" si="12"/>
        <v>0</v>
      </c>
      <c r="M414" s="132">
        <f t="shared" si="13"/>
        <v>0</v>
      </c>
      <c r="N414" s="131"/>
      <c r="O414" s="130"/>
      <c r="P414" s="129"/>
      <c r="Q414" s="132"/>
      <c r="S414" s="130"/>
      <c r="U414" s="131"/>
      <c r="V414" s="131"/>
      <c r="W414" s="130"/>
      <c r="Y414" s="131"/>
      <c r="Z414" s="131"/>
      <c r="AA414" s="130"/>
      <c r="AC414" s="131"/>
      <c r="AD414" s="131"/>
      <c r="AE414" s="130"/>
      <c r="AG414" s="131"/>
      <c r="AH414" s="131" t="s">
        <v>18</v>
      </c>
    </row>
    <row r="415" spans="1:38" s="128" customFormat="1" ht="15" x14ac:dyDescent="0.25">
      <c r="A415" s="99" t="s">
        <v>939</v>
      </c>
      <c r="B415" s="126" t="s">
        <v>425</v>
      </c>
      <c r="C415" s="127" t="s">
        <v>568</v>
      </c>
      <c r="D415" s="128" t="s">
        <v>823</v>
      </c>
      <c r="E415" s="60"/>
      <c r="G415" s="129"/>
      <c r="I415" s="130"/>
      <c r="L415" s="131">
        <f t="shared" si="12"/>
        <v>0</v>
      </c>
      <c r="M415" s="132">
        <f t="shared" si="13"/>
        <v>0</v>
      </c>
      <c r="N415" s="131"/>
      <c r="O415" s="130"/>
      <c r="P415" s="129"/>
      <c r="Q415" s="132"/>
      <c r="S415" s="130"/>
      <c r="U415" s="131"/>
      <c r="V415" s="131"/>
      <c r="W415" s="130"/>
      <c r="Y415" s="131"/>
      <c r="Z415" s="131"/>
      <c r="AA415" s="130"/>
      <c r="AC415" s="131"/>
      <c r="AD415" s="131"/>
      <c r="AE415" s="130"/>
      <c r="AG415" s="131"/>
      <c r="AH415" s="131" t="s">
        <v>18</v>
      </c>
      <c r="AI415" s="128" t="s">
        <v>35</v>
      </c>
      <c r="AJ415" s="128" t="s">
        <v>216</v>
      </c>
    </row>
    <row r="416" spans="1:38" s="128" customFormat="1" ht="15" x14ac:dyDescent="0.25">
      <c r="A416" s="99" t="s">
        <v>939</v>
      </c>
      <c r="B416" s="126" t="s">
        <v>425</v>
      </c>
      <c r="C416" s="127" t="s">
        <v>569</v>
      </c>
      <c r="D416" s="128" t="s">
        <v>823</v>
      </c>
      <c r="E416" s="60"/>
      <c r="G416" s="129"/>
      <c r="I416" s="130"/>
      <c r="L416" s="131">
        <f t="shared" si="12"/>
        <v>0</v>
      </c>
      <c r="M416" s="132">
        <f t="shared" si="13"/>
        <v>0</v>
      </c>
      <c r="N416" s="131"/>
      <c r="O416" s="130"/>
      <c r="P416" s="129"/>
      <c r="Q416" s="132"/>
      <c r="S416" s="130"/>
      <c r="U416" s="131"/>
      <c r="V416" s="131"/>
      <c r="W416" s="130"/>
      <c r="Y416" s="131"/>
      <c r="Z416" s="131"/>
      <c r="AA416" s="130"/>
      <c r="AC416" s="131"/>
      <c r="AD416" s="131"/>
      <c r="AE416" s="130"/>
      <c r="AG416" s="131"/>
      <c r="AH416" s="131" t="s">
        <v>18</v>
      </c>
      <c r="AI416" s="128" t="s">
        <v>22</v>
      </c>
    </row>
    <row r="417" spans="1:36" s="128" customFormat="1" ht="15" x14ac:dyDescent="0.25">
      <c r="A417" s="99" t="s">
        <v>939</v>
      </c>
      <c r="B417" s="126" t="s">
        <v>425</v>
      </c>
      <c r="C417" s="127" t="s">
        <v>570</v>
      </c>
      <c r="D417" s="128" t="s">
        <v>823</v>
      </c>
      <c r="E417" s="60"/>
      <c r="G417" s="129"/>
      <c r="I417" s="130"/>
      <c r="L417" s="131">
        <f t="shared" si="12"/>
        <v>0</v>
      </c>
      <c r="M417" s="132">
        <f t="shared" si="13"/>
        <v>0</v>
      </c>
      <c r="N417" s="131"/>
      <c r="O417" s="130"/>
      <c r="P417" s="129"/>
      <c r="Q417" s="132"/>
      <c r="S417" s="130"/>
      <c r="U417" s="131"/>
      <c r="V417" s="131"/>
      <c r="W417" s="130"/>
      <c r="Y417" s="131"/>
      <c r="Z417" s="131"/>
      <c r="AA417" s="130"/>
      <c r="AC417" s="131"/>
      <c r="AD417" s="131"/>
      <c r="AE417" s="130"/>
      <c r="AG417" s="131"/>
      <c r="AH417" s="131" t="s">
        <v>18</v>
      </c>
    </row>
    <row r="418" spans="1:36" s="128" customFormat="1" ht="15" x14ac:dyDescent="0.25">
      <c r="A418" s="99" t="s">
        <v>939</v>
      </c>
      <c r="B418" s="126" t="s">
        <v>425</v>
      </c>
      <c r="C418" s="127" t="s">
        <v>571</v>
      </c>
      <c r="D418" s="128" t="s">
        <v>823</v>
      </c>
      <c r="E418" s="60"/>
      <c r="G418" s="129"/>
      <c r="I418" s="130"/>
      <c r="L418" s="131">
        <f t="shared" si="12"/>
        <v>0</v>
      </c>
      <c r="M418" s="132">
        <f t="shared" si="13"/>
        <v>0</v>
      </c>
      <c r="N418" s="131"/>
      <c r="O418" s="130"/>
      <c r="P418" s="129"/>
      <c r="Q418" s="132"/>
      <c r="S418" s="130"/>
      <c r="U418" s="131"/>
      <c r="V418" s="131"/>
      <c r="W418" s="130"/>
      <c r="Y418" s="131"/>
      <c r="Z418" s="131"/>
      <c r="AA418" s="130"/>
      <c r="AC418" s="131"/>
      <c r="AD418" s="131"/>
      <c r="AE418" s="130"/>
      <c r="AG418" s="131"/>
      <c r="AH418" s="131" t="s">
        <v>18</v>
      </c>
      <c r="AI418" s="128" t="s">
        <v>27</v>
      </c>
    </row>
    <row r="419" spans="1:36" s="128" customFormat="1" ht="15" x14ac:dyDescent="0.25">
      <c r="A419" s="99" t="s">
        <v>939</v>
      </c>
      <c r="B419" s="126" t="s">
        <v>425</v>
      </c>
      <c r="C419" s="127" t="s">
        <v>572</v>
      </c>
      <c r="D419" s="128" t="s">
        <v>823</v>
      </c>
      <c r="E419" s="60"/>
      <c r="G419" s="129"/>
      <c r="I419" s="130"/>
      <c r="L419" s="131">
        <f t="shared" si="12"/>
        <v>0</v>
      </c>
      <c r="M419" s="132">
        <f t="shared" si="13"/>
        <v>0</v>
      </c>
      <c r="N419" s="131"/>
      <c r="O419" s="130"/>
      <c r="P419" s="129"/>
      <c r="Q419" s="132"/>
      <c r="S419" s="130"/>
      <c r="U419" s="131"/>
      <c r="V419" s="131"/>
      <c r="W419" s="130"/>
      <c r="Y419" s="131"/>
      <c r="Z419" s="131"/>
      <c r="AA419" s="130"/>
      <c r="AC419" s="131"/>
      <c r="AD419" s="131"/>
      <c r="AE419" s="130"/>
      <c r="AG419" s="131"/>
      <c r="AH419" s="131" t="s">
        <v>18</v>
      </c>
    </row>
    <row r="420" spans="1:36" s="128" customFormat="1" ht="15" x14ac:dyDescent="0.25">
      <c r="A420" s="99" t="s">
        <v>939</v>
      </c>
      <c r="B420" s="126" t="s">
        <v>425</v>
      </c>
      <c r="C420" s="127" t="s">
        <v>573</v>
      </c>
      <c r="D420" s="128" t="s">
        <v>823</v>
      </c>
      <c r="E420" s="60"/>
      <c r="G420" s="129"/>
      <c r="I420" s="130"/>
      <c r="L420" s="131">
        <f t="shared" si="12"/>
        <v>0</v>
      </c>
      <c r="M420" s="132">
        <f t="shared" si="13"/>
        <v>0</v>
      </c>
      <c r="N420" s="131"/>
      <c r="O420" s="130"/>
      <c r="P420" s="129"/>
      <c r="Q420" s="132"/>
      <c r="S420" s="130"/>
      <c r="U420" s="131"/>
      <c r="V420" s="131"/>
      <c r="W420" s="130"/>
      <c r="Y420" s="131"/>
      <c r="Z420" s="131"/>
      <c r="AA420" s="130"/>
      <c r="AC420" s="131"/>
      <c r="AD420" s="131"/>
      <c r="AE420" s="130"/>
      <c r="AG420" s="131"/>
      <c r="AH420" s="131" t="s">
        <v>18</v>
      </c>
      <c r="AI420" s="128" t="s">
        <v>277</v>
      </c>
    </row>
    <row r="421" spans="1:36" s="128" customFormat="1" ht="15" x14ac:dyDescent="0.25">
      <c r="A421" s="99" t="s">
        <v>939</v>
      </c>
      <c r="B421" s="126" t="s">
        <v>425</v>
      </c>
      <c r="C421" s="127" t="s">
        <v>574</v>
      </c>
      <c r="D421" s="128" t="s">
        <v>823</v>
      </c>
      <c r="E421" s="60"/>
      <c r="G421" s="129"/>
      <c r="I421" s="130"/>
      <c r="L421" s="131">
        <f t="shared" si="12"/>
        <v>0</v>
      </c>
      <c r="M421" s="132">
        <f t="shared" si="13"/>
        <v>0</v>
      </c>
      <c r="N421" s="131"/>
      <c r="O421" s="130"/>
      <c r="P421" s="129"/>
      <c r="Q421" s="132"/>
      <c r="S421" s="130"/>
      <c r="U421" s="131"/>
      <c r="V421" s="131"/>
      <c r="W421" s="130"/>
      <c r="Y421" s="131"/>
      <c r="Z421" s="131"/>
      <c r="AA421" s="130"/>
      <c r="AC421" s="131"/>
      <c r="AD421" s="131"/>
      <c r="AE421" s="130"/>
      <c r="AG421" s="131"/>
      <c r="AH421" s="131" t="s">
        <v>18</v>
      </c>
    </row>
    <row r="422" spans="1:36" s="128" customFormat="1" ht="15" x14ac:dyDescent="0.25">
      <c r="A422" s="99" t="s">
        <v>939</v>
      </c>
      <c r="B422" s="126" t="s">
        <v>425</v>
      </c>
      <c r="C422" s="127" t="s">
        <v>575</v>
      </c>
      <c r="D422" s="128" t="s">
        <v>823</v>
      </c>
      <c r="E422" s="60"/>
      <c r="G422" s="129"/>
      <c r="I422" s="130"/>
      <c r="L422" s="131">
        <f t="shared" si="12"/>
        <v>0</v>
      </c>
      <c r="M422" s="132">
        <f t="shared" si="13"/>
        <v>0</v>
      </c>
      <c r="N422" s="131"/>
      <c r="O422" s="130"/>
      <c r="P422" s="129"/>
      <c r="Q422" s="132"/>
      <c r="S422" s="130"/>
      <c r="U422" s="131"/>
      <c r="V422" s="131"/>
      <c r="W422" s="130"/>
      <c r="Y422" s="131"/>
      <c r="Z422" s="131"/>
      <c r="AA422" s="130"/>
      <c r="AC422" s="131"/>
      <c r="AD422" s="131"/>
      <c r="AE422" s="130"/>
      <c r="AG422" s="131"/>
      <c r="AH422" s="131" t="s">
        <v>18</v>
      </c>
    </row>
    <row r="423" spans="1:36" s="128" customFormat="1" ht="15" x14ac:dyDescent="0.25">
      <c r="A423" s="99" t="s">
        <v>939</v>
      </c>
      <c r="B423" s="126" t="s">
        <v>425</v>
      </c>
      <c r="C423" s="127" t="s">
        <v>576</v>
      </c>
      <c r="D423" s="128" t="s">
        <v>823</v>
      </c>
      <c r="E423" s="60"/>
      <c r="G423" s="129"/>
      <c r="I423" s="130"/>
      <c r="L423" s="131">
        <f t="shared" si="12"/>
        <v>0</v>
      </c>
      <c r="M423" s="132">
        <f t="shared" si="13"/>
        <v>0</v>
      </c>
      <c r="N423" s="131"/>
      <c r="O423" s="130"/>
      <c r="P423" s="129"/>
      <c r="Q423" s="132"/>
      <c r="S423" s="130"/>
      <c r="U423" s="131"/>
      <c r="V423" s="131"/>
      <c r="W423" s="130"/>
      <c r="Y423" s="131"/>
      <c r="Z423" s="131"/>
      <c r="AA423" s="130"/>
      <c r="AC423" s="131"/>
      <c r="AD423" s="131"/>
      <c r="AE423" s="130"/>
      <c r="AG423" s="131"/>
      <c r="AH423" s="131" t="s">
        <v>18</v>
      </c>
      <c r="AI423" s="128" t="s">
        <v>139</v>
      </c>
    </row>
    <row r="424" spans="1:36" s="128" customFormat="1" ht="15" x14ac:dyDescent="0.25">
      <c r="A424" s="99" t="s">
        <v>939</v>
      </c>
      <c r="B424" s="126" t="s">
        <v>425</v>
      </c>
      <c r="C424" s="127" t="s">
        <v>577</v>
      </c>
      <c r="D424" s="128" t="s">
        <v>823</v>
      </c>
      <c r="E424" s="60"/>
      <c r="G424" s="129"/>
      <c r="I424" s="130"/>
      <c r="L424" s="131">
        <f t="shared" si="12"/>
        <v>0</v>
      </c>
      <c r="M424" s="132">
        <f t="shared" si="13"/>
        <v>0</v>
      </c>
      <c r="N424" s="131"/>
      <c r="O424" s="130"/>
      <c r="P424" s="129"/>
      <c r="Q424" s="132"/>
      <c r="S424" s="130"/>
      <c r="U424" s="131"/>
      <c r="V424" s="131"/>
      <c r="W424" s="130"/>
      <c r="Y424" s="131"/>
      <c r="Z424" s="131"/>
      <c r="AA424" s="130"/>
      <c r="AC424" s="131"/>
      <c r="AD424" s="131"/>
      <c r="AE424" s="130"/>
      <c r="AG424" s="131"/>
      <c r="AH424" s="131" t="s">
        <v>18</v>
      </c>
      <c r="AI424" s="128" t="s">
        <v>22</v>
      </c>
      <c r="AJ424" s="128" t="s">
        <v>36</v>
      </c>
    </row>
    <row r="425" spans="1:36" s="128" customFormat="1" ht="15" x14ac:dyDescent="0.25">
      <c r="A425" s="99" t="s">
        <v>939</v>
      </c>
      <c r="B425" s="126" t="s">
        <v>425</v>
      </c>
      <c r="C425" s="127" t="s">
        <v>578</v>
      </c>
      <c r="D425" s="128" t="s">
        <v>823</v>
      </c>
      <c r="E425" s="60"/>
      <c r="G425" s="129"/>
      <c r="I425" s="130"/>
      <c r="L425" s="131">
        <f t="shared" si="12"/>
        <v>0</v>
      </c>
      <c r="M425" s="132">
        <f t="shared" si="13"/>
        <v>0</v>
      </c>
      <c r="N425" s="131"/>
      <c r="O425" s="130"/>
      <c r="P425" s="129"/>
      <c r="Q425" s="132"/>
      <c r="S425" s="130"/>
      <c r="U425" s="131"/>
      <c r="V425" s="131"/>
      <c r="W425" s="130"/>
      <c r="Y425" s="131"/>
      <c r="Z425" s="131"/>
      <c r="AA425" s="130"/>
      <c r="AC425" s="131"/>
      <c r="AD425" s="131"/>
      <c r="AE425" s="130"/>
      <c r="AG425" s="131"/>
      <c r="AH425" s="131" t="s">
        <v>18</v>
      </c>
      <c r="AI425" s="128" t="s">
        <v>22</v>
      </c>
    </row>
    <row r="426" spans="1:36" s="128" customFormat="1" ht="15" x14ac:dyDescent="0.25">
      <c r="A426" s="99" t="s">
        <v>939</v>
      </c>
      <c r="B426" s="126" t="s">
        <v>425</v>
      </c>
      <c r="C426" s="127" t="s">
        <v>579</v>
      </c>
      <c r="D426" s="128" t="s">
        <v>823</v>
      </c>
      <c r="E426" s="60"/>
      <c r="G426" s="129"/>
      <c r="I426" s="130"/>
      <c r="L426" s="131">
        <f t="shared" si="12"/>
        <v>0</v>
      </c>
      <c r="M426" s="132">
        <f t="shared" si="13"/>
        <v>0</v>
      </c>
      <c r="N426" s="131"/>
      <c r="O426" s="130"/>
      <c r="P426" s="129"/>
      <c r="Q426" s="132"/>
      <c r="S426" s="130"/>
      <c r="U426" s="131"/>
      <c r="V426" s="131"/>
      <c r="W426" s="130"/>
      <c r="Y426" s="131"/>
      <c r="Z426" s="131"/>
      <c r="AA426" s="130"/>
      <c r="AC426" s="131"/>
      <c r="AD426" s="131"/>
      <c r="AE426" s="130"/>
      <c r="AG426" s="131"/>
      <c r="AH426" s="131" t="s">
        <v>18</v>
      </c>
      <c r="AI426" s="128" t="s">
        <v>259</v>
      </c>
      <c r="AJ426" s="128" t="s">
        <v>216</v>
      </c>
    </row>
    <row r="427" spans="1:36" s="128" customFormat="1" ht="15" x14ac:dyDescent="0.25">
      <c r="A427" s="99" t="s">
        <v>939</v>
      </c>
      <c r="B427" s="126" t="s">
        <v>425</v>
      </c>
      <c r="C427" s="127" t="s">
        <v>581</v>
      </c>
      <c r="D427" s="128" t="s">
        <v>823</v>
      </c>
      <c r="E427" s="60"/>
      <c r="G427" s="129"/>
      <c r="I427" s="130"/>
      <c r="L427" s="131">
        <f t="shared" si="12"/>
        <v>0</v>
      </c>
      <c r="M427" s="132">
        <f t="shared" si="13"/>
        <v>0</v>
      </c>
      <c r="N427" s="131"/>
      <c r="O427" s="130"/>
      <c r="P427" s="129"/>
      <c r="Q427" s="132"/>
      <c r="S427" s="130"/>
      <c r="U427" s="131"/>
      <c r="V427" s="131"/>
      <c r="W427" s="130"/>
      <c r="Y427" s="131"/>
      <c r="Z427" s="131"/>
      <c r="AA427" s="130"/>
      <c r="AC427" s="131"/>
      <c r="AD427" s="131"/>
      <c r="AE427" s="130"/>
      <c r="AG427" s="131"/>
      <c r="AH427" s="131" t="s">
        <v>18</v>
      </c>
      <c r="AI427" s="128" t="s">
        <v>27</v>
      </c>
      <c r="AJ427" s="128" t="s">
        <v>277</v>
      </c>
    </row>
    <row r="428" spans="1:36" s="128" customFormat="1" ht="15" x14ac:dyDescent="0.25">
      <c r="A428" s="99" t="s">
        <v>939</v>
      </c>
      <c r="B428" s="126" t="s">
        <v>425</v>
      </c>
      <c r="C428" s="127" t="s">
        <v>582</v>
      </c>
      <c r="D428" s="128" t="s">
        <v>823</v>
      </c>
      <c r="E428" s="60"/>
      <c r="G428" s="129"/>
      <c r="I428" s="130"/>
      <c r="L428" s="131">
        <f t="shared" si="12"/>
        <v>0</v>
      </c>
      <c r="M428" s="132">
        <f t="shared" si="13"/>
        <v>0</v>
      </c>
      <c r="N428" s="131"/>
      <c r="O428" s="130"/>
      <c r="P428" s="129"/>
      <c r="Q428" s="132"/>
      <c r="S428" s="130"/>
      <c r="U428" s="131"/>
      <c r="V428" s="131"/>
      <c r="W428" s="130"/>
      <c r="Y428" s="131"/>
      <c r="Z428" s="131"/>
      <c r="AA428" s="130"/>
      <c r="AC428" s="131"/>
      <c r="AD428" s="131"/>
      <c r="AE428" s="130"/>
      <c r="AG428" s="131"/>
      <c r="AH428" s="131" t="s">
        <v>18</v>
      </c>
      <c r="AI428" s="128" t="s">
        <v>583</v>
      </c>
    </row>
    <row r="429" spans="1:36" s="128" customFormat="1" ht="15" x14ac:dyDescent="0.25">
      <c r="A429" s="99" t="s">
        <v>939</v>
      </c>
      <c r="B429" s="126" t="s">
        <v>425</v>
      </c>
      <c r="C429" s="127" t="s">
        <v>584</v>
      </c>
      <c r="D429" s="128" t="s">
        <v>823</v>
      </c>
      <c r="E429" s="60"/>
      <c r="G429" s="129"/>
      <c r="I429" s="130"/>
      <c r="L429" s="131">
        <f t="shared" si="12"/>
        <v>0</v>
      </c>
      <c r="M429" s="132">
        <f t="shared" si="13"/>
        <v>0</v>
      </c>
      <c r="N429" s="131"/>
      <c r="O429" s="130"/>
      <c r="P429" s="129"/>
      <c r="Q429" s="132"/>
      <c r="S429" s="130"/>
      <c r="U429" s="131"/>
      <c r="V429" s="131"/>
      <c r="W429" s="130"/>
      <c r="Y429" s="131"/>
      <c r="Z429" s="131"/>
      <c r="AA429" s="130"/>
      <c r="AC429" s="131"/>
      <c r="AD429" s="131"/>
      <c r="AE429" s="130"/>
      <c r="AG429" s="131"/>
      <c r="AH429" s="131" t="s">
        <v>18</v>
      </c>
    </row>
    <row r="430" spans="1:36" s="128" customFormat="1" ht="15" x14ac:dyDescent="0.25">
      <c r="A430" s="99" t="s">
        <v>939</v>
      </c>
      <c r="B430" s="126" t="s">
        <v>425</v>
      </c>
      <c r="C430" s="127" t="s">
        <v>585</v>
      </c>
      <c r="D430" s="128" t="s">
        <v>823</v>
      </c>
      <c r="E430" s="60"/>
      <c r="G430" s="129"/>
      <c r="I430" s="130"/>
      <c r="L430" s="131">
        <f t="shared" si="12"/>
        <v>0</v>
      </c>
      <c r="M430" s="132">
        <f t="shared" si="13"/>
        <v>0</v>
      </c>
      <c r="N430" s="131"/>
      <c r="O430" s="130"/>
      <c r="P430" s="129"/>
      <c r="Q430" s="132"/>
      <c r="S430" s="130"/>
      <c r="U430" s="131"/>
      <c r="V430" s="131"/>
      <c r="W430" s="130"/>
      <c r="Y430" s="131"/>
      <c r="Z430" s="131"/>
      <c r="AA430" s="130"/>
      <c r="AC430" s="131"/>
      <c r="AD430" s="131"/>
      <c r="AE430" s="130"/>
      <c r="AG430" s="131"/>
      <c r="AH430" s="131" t="s">
        <v>18</v>
      </c>
      <c r="AI430" s="128" t="s">
        <v>284</v>
      </c>
    </row>
    <row r="431" spans="1:36" s="128" customFormat="1" ht="15" x14ac:dyDescent="0.25">
      <c r="A431" s="99" t="s">
        <v>939</v>
      </c>
      <c r="B431" s="126" t="s">
        <v>425</v>
      </c>
      <c r="C431" s="127" t="s">
        <v>586</v>
      </c>
      <c r="D431" s="128" t="s">
        <v>823</v>
      </c>
      <c r="E431" s="60"/>
      <c r="G431" s="129"/>
      <c r="I431" s="130"/>
      <c r="L431" s="131">
        <f t="shared" si="12"/>
        <v>0</v>
      </c>
      <c r="M431" s="132">
        <f t="shared" si="13"/>
        <v>0</v>
      </c>
      <c r="N431" s="131"/>
      <c r="O431" s="130"/>
      <c r="P431" s="129"/>
      <c r="Q431" s="132"/>
      <c r="S431" s="130"/>
      <c r="U431" s="131"/>
      <c r="V431" s="131"/>
      <c r="W431" s="130"/>
      <c r="Y431" s="131"/>
      <c r="Z431" s="131"/>
      <c r="AA431" s="130"/>
      <c r="AC431" s="131"/>
      <c r="AD431" s="131"/>
      <c r="AE431" s="130"/>
      <c r="AG431" s="131"/>
      <c r="AH431" s="131" t="s">
        <v>18</v>
      </c>
      <c r="AI431" s="128" t="s">
        <v>216</v>
      </c>
      <c r="AJ431" s="128" t="s">
        <v>22</v>
      </c>
    </row>
    <row r="432" spans="1:36" s="128" customFormat="1" ht="15" x14ac:dyDescent="0.25">
      <c r="A432" s="99" t="s">
        <v>939</v>
      </c>
      <c r="B432" s="126" t="s">
        <v>425</v>
      </c>
      <c r="C432" s="127" t="s">
        <v>587</v>
      </c>
      <c r="D432" s="128" t="s">
        <v>823</v>
      </c>
      <c r="E432" s="60"/>
      <c r="G432" s="129"/>
      <c r="I432" s="130"/>
      <c r="L432" s="131">
        <f t="shared" si="12"/>
        <v>0</v>
      </c>
      <c r="M432" s="132">
        <f t="shared" si="13"/>
        <v>0</v>
      </c>
      <c r="N432" s="131"/>
      <c r="O432" s="130"/>
      <c r="P432" s="129"/>
      <c r="Q432" s="132"/>
      <c r="S432" s="130"/>
      <c r="U432" s="131"/>
      <c r="V432" s="131"/>
      <c r="W432" s="130"/>
      <c r="Y432" s="131"/>
      <c r="Z432" s="131"/>
      <c r="AA432" s="130"/>
      <c r="AC432" s="131"/>
      <c r="AD432" s="131"/>
      <c r="AE432" s="130"/>
      <c r="AG432" s="131"/>
      <c r="AH432" s="131" t="s">
        <v>18</v>
      </c>
      <c r="AI432" s="128" t="s">
        <v>22</v>
      </c>
      <c r="AJ432" s="128" t="s">
        <v>588</v>
      </c>
    </row>
    <row r="433" spans="1:37" s="128" customFormat="1" ht="15" x14ac:dyDescent="0.25">
      <c r="A433" s="99" t="s">
        <v>939</v>
      </c>
      <c r="B433" s="126" t="s">
        <v>425</v>
      </c>
      <c r="C433" s="127" t="s">
        <v>589</v>
      </c>
      <c r="D433" s="128" t="s">
        <v>823</v>
      </c>
      <c r="E433" s="60"/>
      <c r="G433" s="129"/>
      <c r="I433" s="130"/>
      <c r="L433" s="131">
        <f t="shared" si="12"/>
        <v>0</v>
      </c>
      <c r="M433" s="132">
        <f t="shared" si="13"/>
        <v>0</v>
      </c>
      <c r="N433" s="131"/>
      <c r="O433" s="130"/>
      <c r="P433" s="129"/>
      <c r="Q433" s="132"/>
      <c r="S433" s="130"/>
      <c r="U433" s="131"/>
      <c r="V433" s="131"/>
      <c r="W433" s="130"/>
      <c r="Y433" s="131"/>
      <c r="Z433" s="131"/>
      <c r="AA433" s="130"/>
      <c r="AC433" s="131"/>
      <c r="AD433" s="131"/>
      <c r="AE433" s="130"/>
      <c r="AG433" s="131"/>
      <c r="AH433" s="131" t="s">
        <v>18</v>
      </c>
      <c r="AI433" s="128" t="s">
        <v>27</v>
      </c>
      <c r="AJ433" s="128" t="s">
        <v>216</v>
      </c>
    </row>
    <row r="434" spans="1:37" s="128" customFormat="1" ht="15" x14ac:dyDescent="0.25">
      <c r="A434" s="99" t="s">
        <v>939</v>
      </c>
      <c r="B434" s="126" t="s">
        <v>425</v>
      </c>
      <c r="C434" s="127" t="s">
        <v>590</v>
      </c>
      <c r="D434" s="128" t="s">
        <v>823</v>
      </c>
      <c r="E434" s="60"/>
      <c r="G434" s="129"/>
      <c r="I434" s="130"/>
      <c r="L434" s="131">
        <f t="shared" si="12"/>
        <v>0</v>
      </c>
      <c r="M434" s="132">
        <f t="shared" si="13"/>
        <v>0</v>
      </c>
      <c r="N434" s="131"/>
      <c r="O434" s="130"/>
      <c r="P434" s="129"/>
      <c r="Q434" s="132"/>
      <c r="S434" s="130"/>
      <c r="U434" s="131"/>
      <c r="V434" s="131"/>
      <c r="W434" s="130"/>
      <c r="Y434" s="131"/>
      <c r="Z434" s="131"/>
      <c r="AA434" s="130"/>
      <c r="AC434" s="131"/>
      <c r="AD434" s="131"/>
      <c r="AE434" s="130"/>
      <c r="AG434" s="131"/>
      <c r="AH434" s="131" t="s">
        <v>18</v>
      </c>
      <c r="AI434" s="128" t="s">
        <v>373</v>
      </c>
      <c r="AJ434" s="128">
        <v>51</v>
      </c>
    </row>
    <row r="435" spans="1:37" s="128" customFormat="1" ht="15" x14ac:dyDescent="0.25">
      <c r="A435" s="99" t="s">
        <v>939</v>
      </c>
      <c r="B435" s="126" t="s">
        <v>425</v>
      </c>
      <c r="C435" s="127" t="s">
        <v>591</v>
      </c>
      <c r="D435" s="128" t="s">
        <v>823</v>
      </c>
      <c r="E435" s="60"/>
      <c r="G435" s="129"/>
      <c r="I435" s="130"/>
      <c r="L435" s="131">
        <f t="shared" si="12"/>
        <v>0</v>
      </c>
      <c r="M435" s="132">
        <f t="shared" si="13"/>
        <v>0</v>
      </c>
      <c r="N435" s="131"/>
      <c r="O435" s="130"/>
      <c r="P435" s="129"/>
      <c r="Q435" s="132"/>
      <c r="S435" s="130"/>
      <c r="U435" s="131"/>
      <c r="V435" s="131"/>
      <c r="W435" s="130"/>
      <c r="Y435" s="131"/>
      <c r="Z435" s="131"/>
      <c r="AA435" s="130"/>
      <c r="AC435" s="131"/>
      <c r="AD435" s="131"/>
      <c r="AE435" s="130"/>
      <c r="AG435" s="131"/>
      <c r="AH435" s="131" t="s">
        <v>18</v>
      </c>
      <c r="AI435" s="128" t="s">
        <v>94</v>
      </c>
    </row>
    <row r="436" spans="1:37" s="128" customFormat="1" ht="15" x14ac:dyDescent="0.25">
      <c r="A436" s="99" t="s">
        <v>939</v>
      </c>
      <c r="B436" s="126" t="s">
        <v>425</v>
      </c>
      <c r="C436" s="127" t="s">
        <v>592</v>
      </c>
      <c r="D436" s="128" t="s">
        <v>823</v>
      </c>
      <c r="E436" s="60"/>
      <c r="G436" s="129"/>
      <c r="I436" s="130"/>
      <c r="L436" s="131">
        <f t="shared" si="12"/>
        <v>0</v>
      </c>
      <c r="M436" s="132">
        <f t="shared" si="13"/>
        <v>0</v>
      </c>
      <c r="N436" s="131"/>
      <c r="O436" s="130"/>
      <c r="P436" s="129"/>
      <c r="Q436" s="132"/>
      <c r="S436" s="130"/>
      <c r="U436" s="131"/>
      <c r="V436" s="131"/>
      <c r="W436" s="130"/>
      <c r="Y436" s="131"/>
      <c r="Z436" s="131"/>
      <c r="AA436" s="130"/>
      <c r="AC436" s="131"/>
      <c r="AD436" s="131"/>
      <c r="AE436" s="130"/>
      <c r="AG436" s="131"/>
      <c r="AH436" s="131" t="s">
        <v>18</v>
      </c>
    </row>
    <row r="437" spans="1:37" s="128" customFormat="1" ht="15" x14ac:dyDescent="0.25">
      <c r="A437" s="99" t="s">
        <v>939</v>
      </c>
      <c r="B437" s="126" t="s">
        <v>425</v>
      </c>
      <c r="C437" s="127" t="s">
        <v>593</v>
      </c>
      <c r="D437" s="128" t="s">
        <v>823</v>
      </c>
      <c r="E437" s="60"/>
      <c r="G437" s="129"/>
      <c r="I437" s="130"/>
      <c r="L437" s="131">
        <f t="shared" si="12"/>
        <v>0</v>
      </c>
      <c r="M437" s="132">
        <f t="shared" si="13"/>
        <v>0</v>
      </c>
      <c r="N437" s="131"/>
      <c r="O437" s="130"/>
      <c r="P437" s="129"/>
      <c r="Q437" s="132"/>
      <c r="S437" s="130"/>
      <c r="U437" s="131"/>
      <c r="V437" s="131"/>
      <c r="W437" s="130"/>
      <c r="Y437" s="131"/>
      <c r="Z437" s="131"/>
      <c r="AA437" s="130"/>
      <c r="AC437" s="131"/>
      <c r="AD437" s="131"/>
      <c r="AE437" s="130"/>
      <c r="AG437" s="131"/>
      <c r="AH437" s="131" t="s">
        <v>18</v>
      </c>
    </row>
    <row r="438" spans="1:37" s="128" customFormat="1" ht="15" x14ac:dyDescent="0.25">
      <c r="A438" s="99" t="s">
        <v>939</v>
      </c>
      <c r="B438" s="126" t="s">
        <v>425</v>
      </c>
      <c r="C438" s="127" t="s">
        <v>594</v>
      </c>
      <c r="D438" s="128" t="s">
        <v>823</v>
      </c>
      <c r="E438" s="60"/>
      <c r="G438" s="129"/>
      <c r="I438" s="130"/>
      <c r="L438" s="131">
        <f t="shared" si="12"/>
        <v>0</v>
      </c>
      <c r="M438" s="132">
        <f t="shared" si="13"/>
        <v>0</v>
      </c>
      <c r="N438" s="131"/>
      <c r="O438" s="130"/>
      <c r="P438" s="129"/>
      <c r="Q438" s="132"/>
      <c r="S438" s="130"/>
      <c r="U438" s="131"/>
      <c r="V438" s="131"/>
      <c r="W438" s="130"/>
      <c r="Y438" s="131"/>
      <c r="Z438" s="131"/>
      <c r="AA438" s="130"/>
      <c r="AC438" s="131"/>
      <c r="AD438" s="131"/>
      <c r="AE438" s="130"/>
      <c r="AG438" s="131"/>
      <c r="AH438" s="131" t="s">
        <v>18</v>
      </c>
    </row>
    <row r="439" spans="1:37" s="128" customFormat="1" ht="15" x14ac:dyDescent="0.25">
      <c r="A439" s="99" t="s">
        <v>939</v>
      </c>
      <c r="B439" s="126" t="s">
        <v>425</v>
      </c>
      <c r="C439" s="127" t="s">
        <v>595</v>
      </c>
      <c r="D439" s="128" t="s">
        <v>823</v>
      </c>
      <c r="E439" s="60"/>
      <c r="G439" s="129"/>
      <c r="I439" s="130"/>
      <c r="L439" s="131">
        <f t="shared" si="12"/>
        <v>0</v>
      </c>
      <c r="M439" s="132">
        <f t="shared" si="13"/>
        <v>0</v>
      </c>
      <c r="N439" s="131"/>
      <c r="O439" s="130"/>
      <c r="P439" s="129"/>
      <c r="Q439" s="132"/>
      <c r="S439" s="130"/>
      <c r="U439" s="131"/>
      <c r="V439" s="131"/>
      <c r="W439" s="130"/>
      <c r="Y439" s="131"/>
      <c r="Z439" s="131"/>
      <c r="AA439" s="130"/>
      <c r="AC439" s="131"/>
      <c r="AD439" s="131"/>
      <c r="AE439" s="130"/>
      <c r="AG439" s="131"/>
      <c r="AH439" s="131" t="s">
        <v>18</v>
      </c>
      <c r="AI439" s="128" t="s">
        <v>596</v>
      </c>
      <c r="AJ439" s="128" t="s">
        <v>242</v>
      </c>
      <c r="AK439" s="128" t="s">
        <v>554</v>
      </c>
    </row>
    <row r="440" spans="1:37" s="128" customFormat="1" ht="15" x14ac:dyDescent="0.25">
      <c r="A440" s="99" t="s">
        <v>939</v>
      </c>
      <c r="B440" s="126" t="s">
        <v>425</v>
      </c>
      <c r="C440" s="127" t="s">
        <v>597</v>
      </c>
      <c r="D440" s="128" t="s">
        <v>823</v>
      </c>
      <c r="E440" s="60"/>
      <c r="G440" s="129"/>
      <c r="I440" s="130"/>
      <c r="L440" s="131">
        <f t="shared" si="12"/>
        <v>0</v>
      </c>
      <c r="M440" s="132">
        <f t="shared" si="13"/>
        <v>0</v>
      </c>
      <c r="N440" s="131"/>
      <c r="O440" s="130"/>
      <c r="P440" s="129"/>
      <c r="Q440" s="132"/>
      <c r="S440" s="130"/>
      <c r="U440" s="131"/>
      <c r="V440" s="131"/>
      <c r="W440" s="130"/>
      <c r="Y440" s="131"/>
      <c r="Z440" s="131"/>
      <c r="AA440" s="130"/>
      <c r="AC440" s="131"/>
      <c r="AD440" s="131"/>
      <c r="AE440" s="130"/>
      <c r="AG440" s="131"/>
      <c r="AH440" s="131" t="s">
        <v>18</v>
      </c>
      <c r="AI440" s="128" t="s">
        <v>27</v>
      </c>
      <c r="AJ440" s="128" t="s">
        <v>216</v>
      </c>
    </row>
    <row r="441" spans="1:37" s="128" customFormat="1" ht="15" x14ac:dyDescent="0.25">
      <c r="A441" s="99" t="s">
        <v>939</v>
      </c>
      <c r="B441" s="126" t="s">
        <v>425</v>
      </c>
      <c r="C441" s="127" t="s">
        <v>598</v>
      </c>
      <c r="D441" s="128" t="s">
        <v>823</v>
      </c>
      <c r="E441" s="60"/>
      <c r="G441" s="129"/>
      <c r="I441" s="130"/>
      <c r="L441" s="131">
        <f t="shared" si="12"/>
        <v>0</v>
      </c>
      <c r="M441" s="132">
        <f t="shared" si="13"/>
        <v>0</v>
      </c>
      <c r="N441" s="131"/>
      <c r="O441" s="130"/>
      <c r="P441" s="129"/>
      <c r="Q441" s="132"/>
      <c r="S441" s="130"/>
      <c r="U441" s="131"/>
      <c r="V441" s="131"/>
      <c r="W441" s="130"/>
      <c r="Y441" s="131"/>
      <c r="Z441" s="131"/>
      <c r="AA441" s="130"/>
      <c r="AC441" s="131"/>
      <c r="AD441" s="131"/>
      <c r="AE441" s="130"/>
      <c r="AG441" s="131"/>
      <c r="AH441" s="131" t="s">
        <v>18</v>
      </c>
      <c r="AI441" s="128" t="s">
        <v>599</v>
      </c>
    </row>
    <row r="442" spans="1:37" s="128" customFormat="1" ht="15" x14ac:dyDescent="0.25">
      <c r="A442" s="99" t="s">
        <v>939</v>
      </c>
      <c r="B442" s="126" t="s">
        <v>425</v>
      </c>
      <c r="C442" s="127" t="s">
        <v>600</v>
      </c>
      <c r="D442" s="128" t="s">
        <v>823</v>
      </c>
      <c r="E442" s="60"/>
      <c r="G442" s="129"/>
      <c r="I442" s="130"/>
      <c r="L442" s="131">
        <f t="shared" si="12"/>
        <v>0</v>
      </c>
      <c r="M442" s="132">
        <f t="shared" si="13"/>
        <v>0</v>
      </c>
      <c r="N442" s="131"/>
      <c r="O442" s="130"/>
      <c r="P442" s="129"/>
      <c r="Q442" s="132"/>
      <c r="S442" s="130"/>
      <c r="U442" s="131"/>
      <c r="V442" s="131"/>
      <c r="W442" s="130"/>
      <c r="Y442" s="131"/>
      <c r="Z442" s="131"/>
      <c r="AA442" s="130"/>
      <c r="AC442" s="131"/>
      <c r="AD442" s="131"/>
      <c r="AE442" s="130"/>
      <c r="AG442" s="131"/>
      <c r="AH442" s="131" t="s">
        <v>18</v>
      </c>
      <c r="AI442" s="128" t="s">
        <v>139</v>
      </c>
    </row>
    <row r="443" spans="1:37" s="128" customFormat="1" ht="15" x14ac:dyDescent="0.25">
      <c r="A443" s="99" t="s">
        <v>939</v>
      </c>
      <c r="B443" s="126" t="s">
        <v>425</v>
      </c>
      <c r="C443" s="127" t="s">
        <v>601</v>
      </c>
      <c r="D443" s="128" t="s">
        <v>823</v>
      </c>
      <c r="E443" s="60"/>
      <c r="G443" s="129"/>
      <c r="I443" s="130"/>
      <c r="L443" s="131">
        <f t="shared" si="12"/>
        <v>0</v>
      </c>
      <c r="M443" s="132">
        <f t="shared" si="13"/>
        <v>0</v>
      </c>
      <c r="N443" s="131"/>
      <c r="O443" s="130"/>
      <c r="P443" s="129"/>
      <c r="Q443" s="132"/>
      <c r="S443" s="130"/>
      <c r="U443" s="131"/>
      <c r="V443" s="131"/>
      <c r="W443" s="130"/>
      <c r="Y443" s="131"/>
      <c r="Z443" s="131"/>
      <c r="AA443" s="130"/>
      <c r="AC443" s="131"/>
      <c r="AD443" s="131"/>
      <c r="AE443" s="130"/>
      <c r="AG443" s="131"/>
      <c r="AH443" s="131" t="s">
        <v>18</v>
      </c>
      <c r="AI443" s="128" t="s">
        <v>139</v>
      </c>
    </row>
    <row r="444" spans="1:37" s="128" customFormat="1" ht="15" x14ac:dyDescent="0.25">
      <c r="A444" s="99" t="s">
        <v>939</v>
      </c>
      <c r="B444" s="126" t="s">
        <v>425</v>
      </c>
      <c r="C444" s="127" t="s">
        <v>602</v>
      </c>
      <c r="D444" s="128" t="s">
        <v>823</v>
      </c>
      <c r="E444" s="60"/>
      <c r="G444" s="129"/>
      <c r="I444" s="130"/>
      <c r="L444" s="131">
        <f t="shared" si="12"/>
        <v>0</v>
      </c>
      <c r="M444" s="132">
        <f t="shared" si="13"/>
        <v>0</v>
      </c>
      <c r="N444" s="131"/>
      <c r="O444" s="130"/>
      <c r="P444" s="129"/>
      <c r="Q444" s="132"/>
      <c r="S444" s="130"/>
      <c r="U444" s="131"/>
      <c r="V444" s="131"/>
      <c r="W444" s="130"/>
      <c r="Y444" s="131"/>
      <c r="Z444" s="131"/>
      <c r="AA444" s="130"/>
      <c r="AC444" s="131"/>
      <c r="AD444" s="131"/>
      <c r="AE444" s="130"/>
      <c r="AG444" s="131"/>
      <c r="AH444" s="131" t="s">
        <v>18</v>
      </c>
      <c r="AI444" s="128" t="s">
        <v>67</v>
      </c>
    </row>
    <row r="445" spans="1:37" s="128" customFormat="1" ht="15" x14ac:dyDescent="0.25">
      <c r="A445" s="99" t="s">
        <v>939</v>
      </c>
      <c r="B445" s="126" t="s">
        <v>425</v>
      </c>
      <c r="C445" s="127" t="s">
        <v>603</v>
      </c>
      <c r="D445" s="128" t="s">
        <v>823</v>
      </c>
      <c r="E445" s="60"/>
      <c r="G445" s="129"/>
      <c r="I445" s="130"/>
      <c r="L445" s="131">
        <f t="shared" si="12"/>
        <v>0</v>
      </c>
      <c r="M445" s="132">
        <f t="shared" si="13"/>
        <v>0</v>
      </c>
      <c r="N445" s="131"/>
      <c r="O445" s="130"/>
      <c r="P445" s="129"/>
      <c r="Q445" s="132"/>
      <c r="S445" s="130"/>
      <c r="U445" s="131"/>
      <c r="V445" s="131"/>
      <c r="W445" s="130"/>
      <c r="Y445" s="131"/>
      <c r="Z445" s="131"/>
      <c r="AA445" s="130"/>
      <c r="AC445" s="131"/>
      <c r="AD445" s="131"/>
      <c r="AE445" s="130"/>
      <c r="AG445" s="131"/>
      <c r="AH445" s="131" t="s">
        <v>18</v>
      </c>
      <c r="AI445" s="128" t="s">
        <v>604</v>
      </c>
    </row>
    <row r="446" spans="1:37" s="128" customFormat="1" ht="15" x14ac:dyDescent="0.25">
      <c r="A446" s="99" t="s">
        <v>939</v>
      </c>
      <c r="B446" s="126" t="s">
        <v>425</v>
      </c>
      <c r="C446" s="127" t="s">
        <v>817</v>
      </c>
      <c r="D446" s="128" t="s">
        <v>823</v>
      </c>
      <c r="E446" s="60"/>
      <c r="G446" s="129"/>
      <c r="I446" s="130"/>
      <c r="L446" s="131">
        <f t="shared" si="12"/>
        <v>0</v>
      </c>
      <c r="M446" s="132">
        <f t="shared" si="13"/>
        <v>0</v>
      </c>
      <c r="N446" s="131"/>
      <c r="O446" s="130"/>
      <c r="P446" s="129"/>
      <c r="Q446" s="132"/>
      <c r="S446" s="130"/>
      <c r="U446" s="131"/>
      <c r="V446" s="131"/>
      <c r="W446" s="130"/>
      <c r="Y446" s="131"/>
      <c r="Z446" s="131"/>
      <c r="AA446" s="130"/>
      <c r="AC446" s="131"/>
      <c r="AD446" s="131"/>
      <c r="AE446" s="130"/>
      <c r="AG446" s="131"/>
      <c r="AH446" s="131" t="s">
        <v>18</v>
      </c>
    </row>
    <row r="447" spans="1:37" s="128" customFormat="1" ht="15" x14ac:dyDescent="0.25">
      <c r="A447" s="99" t="s">
        <v>939</v>
      </c>
      <c r="B447" s="126" t="s">
        <v>425</v>
      </c>
      <c r="C447" s="127" t="s">
        <v>818</v>
      </c>
      <c r="D447" s="128" t="s">
        <v>823</v>
      </c>
      <c r="E447" s="60"/>
      <c r="G447" s="129"/>
      <c r="I447" s="130"/>
      <c r="L447" s="131">
        <f t="shared" si="12"/>
        <v>0</v>
      </c>
      <c r="M447" s="132">
        <f t="shared" si="13"/>
        <v>0</v>
      </c>
      <c r="N447" s="131"/>
      <c r="O447" s="130"/>
      <c r="P447" s="129"/>
      <c r="Q447" s="132"/>
      <c r="S447" s="130"/>
      <c r="U447" s="131"/>
      <c r="V447" s="131"/>
      <c r="W447" s="130"/>
      <c r="Y447" s="131"/>
      <c r="Z447" s="131"/>
      <c r="AA447" s="130"/>
      <c r="AC447" s="131"/>
      <c r="AD447" s="131"/>
      <c r="AE447" s="130"/>
      <c r="AG447" s="131"/>
      <c r="AH447" s="131" t="s">
        <v>18</v>
      </c>
      <c r="AI447" s="128" t="s">
        <v>94</v>
      </c>
    </row>
    <row r="448" spans="1:37" s="128" customFormat="1" ht="15" x14ac:dyDescent="0.25">
      <c r="A448" s="99" t="s">
        <v>939</v>
      </c>
      <c r="B448" s="126" t="s">
        <v>425</v>
      </c>
      <c r="C448" s="127" t="s">
        <v>820</v>
      </c>
      <c r="D448" s="128" t="s">
        <v>823</v>
      </c>
      <c r="E448" s="60"/>
      <c r="G448" s="129"/>
      <c r="I448" s="130"/>
      <c r="L448" s="131">
        <f t="shared" si="12"/>
        <v>0</v>
      </c>
      <c r="M448" s="132">
        <f t="shared" si="13"/>
        <v>0</v>
      </c>
      <c r="N448" s="131"/>
      <c r="O448" s="130"/>
      <c r="P448" s="129"/>
      <c r="Q448" s="132"/>
      <c r="S448" s="130"/>
      <c r="U448" s="131"/>
      <c r="V448" s="131"/>
      <c r="W448" s="130"/>
      <c r="Y448" s="131"/>
      <c r="Z448" s="131"/>
      <c r="AA448" s="130"/>
      <c r="AC448" s="131"/>
      <c r="AD448" s="131"/>
      <c r="AE448" s="130"/>
      <c r="AG448" s="131"/>
      <c r="AH448" s="131" t="s">
        <v>18</v>
      </c>
      <c r="AI448" s="128" t="s">
        <v>94</v>
      </c>
      <c r="AJ448" s="128" t="s">
        <v>347</v>
      </c>
    </row>
    <row r="449" spans="1:225" s="128" customFormat="1" ht="15" x14ac:dyDescent="0.25">
      <c r="A449" s="99" t="s">
        <v>939</v>
      </c>
      <c r="B449" s="126" t="s">
        <v>425</v>
      </c>
      <c r="C449" s="127" t="s">
        <v>580</v>
      </c>
      <c r="D449" s="128" t="s">
        <v>823</v>
      </c>
      <c r="E449" s="60"/>
      <c r="G449" s="129"/>
      <c r="I449" s="130"/>
      <c r="L449" s="131">
        <f t="shared" si="12"/>
        <v>0</v>
      </c>
      <c r="M449" s="132">
        <f t="shared" si="13"/>
        <v>0</v>
      </c>
      <c r="N449" s="131"/>
      <c r="O449" s="130"/>
      <c r="P449" s="129"/>
      <c r="Q449" s="132"/>
      <c r="S449" s="130"/>
      <c r="U449" s="131"/>
      <c r="V449" s="131"/>
      <c r="W449" s="130"/>
      <c r="Y449" s="131"/>
      <c r="Z449" s="131"/>
      <c r="AA449" s="130"/>
      <c r="AC449" s="131"/>
      <c r="AD449" s="131"/>
      <c r="AE449" s="130"/>
      <c r="AG449" s="131"/>
      <c r="AH449" s="131" t="s">
        <v>18</v>
      </c>
      <c r="AI449" s="128" t="s">
        <v>36</v>
      </c>
    </row>
    <row r="450" spans="1:225" s="128" customFormat="1" ht="15" x14ac:dyDescent="0.25">
      <c r="A450" s="99" t="s">
        <v>939</v>
      </c>
      <c r="B450" s="126" t="s">
        <v>425</v>
      </c>
      <c r="C450" s="127">
        <v>7524379</v>
      </c>
      <c r="D450" s="128" t="s">
        <v>826</v>
      </c>
      <c r="E450" s="60"/>
      <c r="G450" s="129"/>
      <c r="I450" s="130"/>
      <c r="L450" s="131">
        <f t="shared" si="12"/>
        <v>0</v>
      </c>
      <c r="M450" s="132">
        <f t="shared" si="13"/>
        <v>0</v>
      </c>
      <c r="N450" s="131"/>
      <c r="O450" s="130"/>
      <c r="P450" s="129"/>
      <c r="Q450" s="132"/>
      <c r="S450" s="130"/>
      <c r="U450" s="131"/>
      <c r="V450" s="131"/>
      <c r="W450" s="130"/>
      <c r="Y450" s="131"/>
      <c r="Z450" s="131"/>
      <c r="AA450" s="130"/>
      <c r="AC450" s="131"/>
      <c r="AD450" s="131"/>
      <c r="AE450" s="130"/>
      <c r="AG450" s="131"/>
      <c r="AH450" s="131" t="s">
        <v>26</v>
      </c>
    </row>
    <row r="451" spans="1:225" s="128" customFormat="1" ht="14.45" customHeight="1" x14ac:dyDescent="0.2">
      <c r="A451" s="99" t="s">
        <v>939</v>
      </c>
      <c r="B451" s="133" t="s">
        <v>13</v>
      </c>
      <c r="C451" s="127" t="s">
        <v>14</v>
      </c>
      <c r="D451" s="128" t="s">
        <v>825</v>
      </c>
      <c r="E451" s="60"/>
      <c r="G451" s="129">
        <v>43759</v>
      </c>
      <c r="H451" s="129">
        <v>43781</v>
      </c>
      <c r="I451" s="130">
        <v>374</v>
      </c>
      <c r="J451" s="129">
        <v>43823</v>
      </c>
      <c r="K451" s="129"/>
      <c r="L451" s="131">
        <f t="shared" si="12"/>
        <v>2477.9214285714284</v>
      </c>
      <c r="M451" s="132">
        <f t="shared" si="13"/>
        <v>-2477.9214285714284</v>
      </c>
      <c r="N451" s="131" t="s">
        <v>16</v>
      </c>
      <c r="O451" s="130"/>
      <c r="P451" s="129"/>
      <c r="Q451" s="132">
        <v>700</v>
      </c>
      <c r="R451" s="128" t="s">
        <v>15</v>
      </c>
      <c r="S451" s="130">
        <v>374</v>
      </c>
      <c r="T451" s="129">
        <v>43788</v>
      </c>
      <c r="U451" s="131">
        <v>1511.85</v>
      </c>
      <c r="V451" s="131"/>
      <c r="W451" s="130"/>
      <c r="Y451" s="131"/>
      <c r="Z451" s="131"/>
      <c r="AA451" s="130"/>
      <c r="AC451" s="131">
        <f>900/7</f>
        <v>128.57142857142858</v>
      </c>
      <c r="AD451" s="131"/>
      <c r="AE451" s="130"/>
      <c r="AG451" s="131">
        <v>137.5</v>
      </c>
      <c r="AH451" s="131" t="s">
        <v>26</v>
      </c>
      <c r="HP451" s="63"/>
      <c r="HQ451" s="63"/>
    </row>
    <row r="452" spans="1:225" s="128" customFormat="1" ht="14.45" customHeight="1" x14ac:dyDescent="0.2">
      <c r="A452" s="99" t="s">
        <v>939</v>
      </c>
      <c r="B452" s="133" t="s">
        <v>13</v>
      </c>
      <c r="C452" s="127" t="s">
        <v>23</v>
      </c>
      <c r="D452" s="128" t="s">
        <v>825</v>
      </c>
      <c r="E452" s="60"/>
      <c r="G452" s="129">
        <v>43759</v>
      </c>
      <c r="H452" s="129">
        <v>43781</v>
      </c>
      <c r="I452" s="130">
        <v>241</v>
      </c>
      <c r="J452" s="129">
        <v>43823</v>
      </c>
      <c r="K452" s="129"/>
      <c r="L452" s="131">
        <f t="shared" si="12"/>
        <v>2716.0714285714284</v>
      </c>
      <c r="M452" s="132">
        <f t="shared" si="13"/>
        <v>-2716.0714285714284</v>
      </c>
      <c r="N452" s="131" t="s">
        <v>25</v>
      </c>
      <c r="O452" s="130">
        <v>8</v>
      </c>
      <c r="P452" s="129">
        <v>43809</v>
      </c>
      <c r="Q452" s="132">
        <v>650</v>
      </c>
      <c r="R452" s="128" t="s">
        <v>24</v>
      </c>
      <c r="S452" s="130">
        <v>241</v>
      </c>
      <c r="T452" s="129">
        <v>43822</v>
      </c>
      <c r="U452" s="131">
        <v>1800</v>
      </c>
      <c r="V452" s="131"/>
      <c r="W452" s="130"/>
      <c r="Y452" s="131"/>
      <c r="Z452" s="131"/>
      <c r="AA452" s="130"/>
      <c r="AC452" s="131">
        <f>900/7</f>
        <v>128.57142857142858</v>
      </c>
      <c r="AD452" s="131"/>
      <c r="AE452" s="130"/>
      <c r="AG452" s="131">
        <v>137.5</v>
      </c>
      <c r="AH452" s="131" t="s">
        <v>26</v>
      </c>
      <c r="AI452" s="128" t="s">
        <v>27</v>
      </c>
      <c r="AJ452" s="128" t="s">
        <v>28</v>
      </c>
    </row>
    <row r="453" spans="1:225" s="128" customFormat="1" ht="14.45" customHeight="1" x14ac:dyDescent="0.2">
      <c r="A453" s="99" t="s">
        <v>939</v>
      </c>
      <c r="B453" s="133" t="s">
        <v>13</v>
      </c>
      <c r="C453" s="127" t="s">
        <v>44</v>
      </c>
      <c r="D453" s="128" t="s">
        <v>825</v>
      </c>
      <c r="E453" s="60"/>
      <c r="G453" s="129">
        <v>43809</v>
      </c>
      <c r="H453" s="129">
        <v>43851</v>
      </c>
      <c r="I453" s="130">
        <v>19</v>
      </c>
      <c r="J453" s="129">
        <v>43865</v>
      </c>
      <c r="K453" s="129"/>
      <c r="L453" s="131">
        <f t="shared" si="12"/>
        <v>1917.41</v>
      </c>
      <c r="M453" s="132">
        <f t="shared" si="13"/>
        <v>-1917.41</v>
      </c>
      <c r="N453" s="131" t="s">
        <v>45</v>
      </c>
      <c r="O453" s="130">
        <v>9</v>
      </c>
      <c r="P453" s="129">
        <v>43822</v>
      </c>
      <c r="Q453" s="132">
        <v>700</v>
      </c>
      <c r="R453" s="128" t="s">
        <v>15</v>
      </c>
      <c r="S453" s="130">
        <v>19</v>
      </c>
      <c r="T453" s="129">
        <v>43853</v>
      </c>
      <c r="U453" s="131">
        <v>1217.4100000000001</v>
      </c>
      <c r="V453" s="131"/>
      <c r="W453" s="130"/>
      <c r="X453" s="129"/>
      <c r="Y453" s="131"/>
      <c r="Z453" s="131"/>
      <c r="AA453" s="130"/>
      <c r="AB453" s="129"/>
      <c r="AC453" s="131"/>
      <c r="AD453" s="131"/>
      <c r="AE453" s="130"/>
      <c r="AF453" s="129"/>
      <c r="AG453" s="131"/>
      <c r="AH453" s="131" t="s">
        <v>26</v>
      </c>
      <c r="AI453" s="128" t="s">
        <v>27</v>
      </c>
      <c r="AJ453" s="128" t="s">
        <v>46</v>
      </c>
    </row>
    <row r="454" spans="1:225" s="128" customFormat="1" ht="14.45" customHeight="1" x14ac:dyDescent="0.2">
      <c r="A454" s="99" t="s">
        <v>939</v>
      </c>
      <c r="B454" s="133" t="s">
        <v>13</v>
      </c>
      <c r="C454" s="127" t="s">
        <v>95</v>
      </c>
      <c r="D454" s="128" t="s">
        <v>825</v>
      </c>
      <c r="E454" s="60"/>
      <c r="G454" s="129">
        <v>43809</v>
      </c>
      <c r="H454" s="129">
        <v>43859</v>
      </c>
      <c r="I454" s="130">
        <v>16</v>
      </c>
      <c r="J454" s="129">
        <v>43865</v>
      </c>
      <c r="K454" s="129"/>
      <c r="L454" s="131">
        <f t="shared" ref="L454:L462" si="14">+U454+Q454+AC454+AG454+Y454</f>
        <v>1500</v>
      </c>
      <c r="M454" s="132">
        <f t="shared" si="13"/>
        <v>-1500</v>
      </c>
      <c r="N454" s="131" t="s">
        <v>63</v>
      </c>
      <c r="O454" s="130">
        <v>16</v>
      </c>
      <c r="P454" s="129">
        <v>43819</v>
      </c>
      <c r="Q454" s="132">
        <v>500</v>
      </c>
      <c r="R454" s="128" t="s">
        <v>15</v>
      </c>
      <c r="S454" s="130">
        <v>16</v>
      </c>
      <c r="T454" s="129">
        <v>43853</v>
      </c>
      <c r="U454" s="131">
        <v>1000</v>
      </c>
      <c r="V454" s="131"/>
      <c r="W454" s="130"/>
      <c r="Y454" s="131"/>
      <c r="Z454" s="131"/>
      <c r="AA454" s="130"/>
      <c r="AC454" s="131"/>
      <c r="AD454" s="131"/>
      <c r="AE454" s="130"/>
      <c r="AG454" s="131"/>
      <c r="AH454" s="131" t="s">
        <v>26</v>
      </c>
      <c r="AI454" s="128" t="s">
        <v>27</v>
      </c>
      <c r="AJ454" s="128" t="s">
        <v>96</v>
      </c>
      <c r="AK454" s="128" t="s">
        <v>97</v>
      </c>
    </row>
    <row r="455" spans="1:225" s="128" customFormat="1" ht="15" x14ac:dyDescent="0.25">
      <c r="A455" s="99" t="s">
        <v>939</v>
      </c>
      <c r="B455" s="126" t="s">
        <v>212</v>
      </c>
      <c r="C455" s="127" t="s">
        <v>357</v>
      </c>
      <c r="D455" s="128" t="s">
        <v>825</v>
      </c>
      <c r="E455" s="60"/>
      <c r="G455" s="129">
        <v>43809</v>
      </c>
      <c r="I455" s="130"/>
      <c r="L455" s="131">
        <f t="shared" si="14"/>
        <v>1900</v>
      </c>
      <c r="M455" s="132">
        <f t="shared" ref="M455:M462" si="15">+K455-L455</f>
        <v>-1900</v>
      </c>
      <c r="N455" s="131" t="s">
        <v>45</v>
      </c>
      <c r="O455" s="130">
        <v>9</v>
      </c>
      <c r="P455" s="129">
        <v>43822</v>
      </c>
      <c r="Q455" s="132">
        <v>600</v>
      </c>
      <c r="R455" s="128" t="s">
        <v>15</v>
      </c>
      <c r="S455" s="130"/>
      <c r="U455" s="131">
        <v>1300</v>
      </c>
      <c r="V455" s="131"/>
      <c r="W455" s="130"/>
      <c r="Y455" s="131"/>
      <c r="Z455" s="131"/>
      <c r="AA455" s="130"/>
      <c r="AC455" s="131"/>
      <c r="AD455" s="131"/>
      <c r="AE455" s="130"/>
      <c r="AG455" s="131"/>
      <c r="AH455" s="131" t="s">
        <v>26</v>
      </c>
      <c r="AI455" s="128" t="s">
        <v>27</v>
      </c>
    </row>
    <row r="456" spans="1:225" s="128" customFormat="1" ht="15" x14ac:dyDescent="0.25">
      <c r="A456" s="99" t="s">
        <v>939</v>
      </c>
      <c r="B456" s="126" t="s">
        <v>425</v>
      </c>
      <c r="C456" s="127" t="s">
        <v>433</v>
      </c>
      <c r="D456" s="128" t="s">
        <v>825</v>
      </c>
      <c r="E456" s="60"/>
      <c r="G456" s="129"/>
      <c r="I456" s="130"/>
      <c r="L456" s="131">
        <f t="shared" si="14"/>
        <v>0</v>
      </c>
      <c r="M456" s="132">
        <f t="shared" si="15"/>
        <v>0</v>
      </c>
      <c r="N456" s="131"/>
      <c r="O456" s="130"/>
      <c r="P456" s="129"/>
      <c r="Q456" s="132"/>
      <c r="S456" s="130"/>
      <c r="U456" s="131"/>
      <c r="V456" s="131"/>
      <c r="W456" s="130"/>
      <c r="Y456" s="131"/>
      <c r="Z456" s="131"/>
      <c r="AA456" s="130"/>
      <c r="AC456" s="131"/>
      <c r="AD456" s="131"/>
      <c r="AE456" s="130"/>
      <c r="AG456" s="131"/>
      <c r="AH456" s="131" t="s">
        <v>26</v>
      </c>
      <c r="AI456" s="128" t="s">
        <v>27</v>
      </c>
      <c r="AJ456" s="128" t="s">
        <v>434</v>
      </c>
    </row>
    <row r="457" spans="1:225" s="128" customFormat="1" ht="15" x14ac:dyDescent="0.25">
      <c r="A457" s="99" t="s">
        <v>939</v>
      </c>
      <c r="B457" s="126" t="s">
        <v>425</v>
      </c>
      <c r="C457" s="127" t="s">
        <v>447</v>
      </c>
      <c r="D457" s="128" t="s">
        <v>825</v>
      </c>
      <c r="E457" s="60"/>
      <c r="G457" s="129"/>
      <c r="I457" s="130"/>
      <c r="L457" s="131">
        <f t="shared" si="14"/>
        <v>0</v>
      </c>
      <c r="M457" s="132">
        <f t="shared" si="15"/>
        <v>0</v>
      </c>
      <c r="N457" s="131"/>
      <c r="O457" s="130"/>
      <c r="P457" s="129"/>
      <c r="Q457" s="132"/>
      <c r="S457" s="130"/>
      <c r="U457" s="131"/>
      <c r="V457" s="131"/>
      <c r="W457" s="130"/>
      <c r="Y457" s="131"/>
      <c r="Z457" s="131"/>
      <c r="AA457" s="130"/>
      <c r="AC457" s="131"/>
      <c r="AD457" s="131"/>
      <c r="AE457" s="130"/>
      <c r="AG457" s="131"/>
      <c r="AH457" s="131" t="s">
        <v>26</v>
      </c>
      <c r="AI457" s="128" t="s">
        <v>27</v>
      </c>
      <c r="AJ457" s="128" t="s">
        <v>448</v>
      </c>
    </row>
    <row r="458" spans="1:225" s="128" customFormat="1" ht="15" x14ac:dyDescent="0.25">
      <c r="A458" s="99" t="s">
        <v>939</v>
      </c>
      <c r="B458" s="126" t="s">
        <v>425</v>
      </c>
      <c r="C458" s="127" t="s">
        <v>449</v>
      </c>
      <c r="D458" s="128" t="s">
        <v>825</v>
      </c>
      <c r="E458" s="60"/>
      <c r="G458" s="129"/>
      <c r="I458" s="130"/>
      <c r="L458" s="131">
        <f t="shared" si="14"/>
        <v>0</v>
      </c>
      <c r="M458" s="132">
        <f t="shared" si="15"/>
        <v>0</v>
      </c>
      <c r="N458" s="131"/>
      <c r="O458" s="130"/>
      <c r="P458" s="129"/>
      <c r="Q458" s="132"/>
      <c r="S458" s="130"/>
      <c r="U458" s="131"/>
      <c r="V458" s="131"/>
      <c r="W458" s="130"/>
      <c r="Y458" s="131"/>
      <c r="Z458" s="131"/>
      <c r="AA458" s="130"/>
      <c r="AC458" s="131"/>
      <c r="AD458" s="131"/>
      <c r="AE458" s="130"/>
      <c r="AG458" s="131"/>
      <c r="AH458" s="131" t="s">
        <v>26</v>
      </c>
      <c r="AI458" s="128" t="s">
        <v>27</v>
      </c>
      <c r="AJ458" s="128" t="s">
        <v>450</v>
      </c>
    </row>
    <row r="459" spans="1:225" s="128" customFormat="1" ht="15" x14ac:dyDescent="0.25">
      <c r="A459" s="99" t="s">
        <v>939</v>
      </c>
      <c r="B459" s="126" t="s">
        <v>425</v>
      </c>
      <c r="C459" s="127" t="s">
        <v>451</v>
      </c>
      <c r="D459" s="128" t="s">
        <v>825</v>
      </c>
      <c r="E459" s="60"/>
      <c r="G459" s="129"/>
      <c r="I459" s="130"/>
      <c r="L459" s="131">
        <f t="shared" si="14"/>
        <v>0</v>
      </c>
      <c r="M459" s="132">
        <f t="shared" si="15"/>
        <v>0</v>
      </c>
      <c r="N459" s="131"/>
      <c r="O459" s="130"/>
      <c r="P459" s="129"/>
      <c r="Q459" s="132"/>
      <c r="S459" s="130"/>
      <c r="U459" s="131"/>
      <c r="V459" s="131"/>
      <c r="W459" s="130"/>
      <c r="Y459" s="131"/>
      <c r="Z459" s="131"/>
      <c r="AA459" s="130"/>
      <c r="AC459" s="131"/>
      <c r="AD459" s="131"/>
      <c r="AE459" s="130"/>
      <c r="AG459" s="131"/>
      <c r="AH459" s="131" t="s">
        <v>26</v>
      </c>
      <c r="AI459" s="128" t="s">
        <v>452</v>
      </c>
    </row>
    <row r="460" spans="1:225" s="128" customFormat="1" ht="15" x14ac:dyDescent="0.25">
      <c r="A460" s="99" t="s">
        <v>939</v>
      </c>
      <c r="B460" s="126" t="s">
        <v>425</v>
      </c>
      <c r="C460" s="127" t="s">
        <v>453</v>
      </c>
      <c r="D460" s="128" t="s">
        <v>825</v>
      </c>
      <c r="E460" s="60"/>
      <c r="G460" s="129"/>
      <c r="I460" s="130"/>
      <c r="L460" s="131">
        <f t="shared" si="14"/>
        <v>0</v>
      </c>
      <c r="M460" s="132">
        <f t="shared" si="15"/>
        <v>0</v>
      </c>
      <c r="N460" s="131"/>
      <c r="O460" s="130"/>
      <c r="P460" s="129"/>
      <c r="Q460" s="132"/>
      <c r="S460" s="130"/>
      <c r="U460" s="131"/>
      <c r="V460" s="131"/>
      <c r="W460" s="130"/>
      <c r="Y460" s="131"/>
      <c r="Z460" s="131"/>
      <c r="AA460" s="130"/>
      <c r="AC460" s="131"/>
      <c r="AD460" s="131"/>
      <c r="AE460" s="130"/>
      <c r="AG460" s="131"/>
      <c r="AH460" s="131" t="s">
        <v>26</v>
      </c>
      <c r="AI460" s="128" t="s">
        <v>27</v>
      </c>
    </row>
    <row r="461" spans="1:225" ht="15" x14ac:dyDescent="0.25">
      <c r="A461" s="99" t="s">
        <v>939</v>
      </c>
      <c r="B461" s="65" t="s">
        <v>425</v>
      </c>
      <c r="C461" s="66" t="s">
        <v>816</v>
      </c>
      <c r="D461" s="45" t="s">
        <v>824</v>
      </c>
      <c r="L461" s="48">
        <f t="shared" si="14"/>
        <v>0</v>
      </c>
      <c r="M461" s="74">
        <f t="shared" si="15"/>
        <v>0</v>
      </c>
      <c r="AH461" s="48" t="s">
        <v>18</v>
      </c>
    </row>
    <row r="462" spans="1:225" ht="15" x14ac:dyDescent="0.25">
      <c r="A462" s="99" t="s">
        <v>939</v>
      </c>
      <c r="B462" s="65" t="s">
        <v>425</v>
      </c>
      <c r="C462" s="66" t="s">
        <v>819</v>
      </c>
      <c r="D462" s="45" t="s">
        <v>824</v>
      </c>
      <c r="L462" s="48">
        <f t="shared" si="14"/>
        <v>0</v>
      </c>
      <c r="M462" s="74">
        <f t="shared" si="15"/>
        <v>0</v>
      </c>
      <c r="AH462" s="48" t="s">
        <v>18</v>
      </c>
      <c r="AI462" s="45" t="s">
        <v>27</v>
      </c>
    </row>
  </sheetData>
  <sortState ref="B11:HR466">
    <sortCondition ref="D10:D466"/>
  </sortState>
  <mergeCells count="2">
    <mergeCell ref="AH2:AO2"/>
    <mergeCell ref="AH5:AN5"/>
  </mergeCells>
  <hyperlinks>
    <hyperlink ref="AL130" location="Foglio3!A1" display="MODANATURA TETTO"/>
    <hyperlink ref="AM74" location="Foglio3!A1" display="MODANATURA TETTO (CORR)"/>
    <hyperlink ref="AK168" location="IMMAGINI!A1" display="CORRIMANO SX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5" x14ac:dyDescent="0.25"/>
  <cols>
    <col min="1" max="1" width="3.42578125" bestFit="1" customWidth="1"/>
    <col min="2" max="2" width="17.140625" bestFit="1" customWidth="1"/>
  </cols>
  <sheetData>
    <row r="1" spans="1:4" x14ac:dyDescent="0.25">
      <c r="A1" s="150" t="s">
        <v>0</v>
      </c>
      <c r="B1" s="150"/>
    </row>
    <row r="2" spans="1:4" ht="30" x14ac:dyDescent="0.25">
      <c r="A2" s="54" t="s">
        <v>831</v>
      </c>
      <c r="B2" s="1" t="s">
        <v>832</v>
      </c>
    </row>
    <row r="3" spans="1:4" x14ac:dyDescent="0.25">
      <c r="A3" s="54" t="s">
        <v>833</v>
      </c>
      <c r="B3" s="1" t="s">
        <v>834</v>
      </c>
    </row>
    <row r="4" spans="1:4" x14ac:dyDescent="0.25">
      <c r="A4" s="54" t="s">
        <v>835</v>
      </c>
      <c r="B4" s="1" t="s">
        <v>836</v>
      </c>
    </row>
    <row r="5" spans="1:4" x14ac:dyDescent="0.25">
      <c r="A5" s="54" t="s">
        <v>837</v>
      </c>
      <c r="B5" s="1" t="s">
        <v>838</v>
      </c>
    </row>
    <row r="6" spans="1:4" ht="30" x14ac:dyDescent="0.25">
      <c r="A6" s="54" t="s">
        <v>839</v>
      </c>
      <c r="B6" s="1" t="s">
        <v>840</v>
      </c>
    </row>
    <row r="7" spans="1:4" x14ac:dyDescent="0.25">
      <c r="A7" s="54" t="s">
        <v>841</v>
      </c>
      <c r="B7" s="1" t="s">
        <v>842</v>
      </c>
    </row>
    <row r="8" spans="1:4" x14ac:dyDescent="0.25">
      <c r="A8" s="54" t="s">
        <v>843</v>
      </c>
      <c r="B8" s="1" t="s">
        <v>844</v>
      </c>
    </row>
    <row r="9" spans="1:4" x14ac:dyDescent="0.25">
      <c r="A9" s="54" t="s">
        <v>845</v>
      </c>
      <c r="B9" s="1" t="s">
        <v>846</v>
      </c>
    </row>
    <row r="10" spans="1:4" x14ac:dyDescent="0.25">
      <c r="A10" s="54" t="s">
        <v>847</v>
      </c>
      <c r="B10" s="1" t="s">
        <v>892</v>
      </c>
    </row>
    <row r="11" spans="1:4" x14ac:dyDescent="0.25">
      <c r="A11" s="54" t="s">
        <v>848</v>
      </c>
      <c r="B11" s="1" t="s">
        <v>849</v>
      </c>
    </row>
    <row r="12" spans="1:4" x14ac:dyDescent="0.25">
      <c r="A12" s="54" t="s">
        <v>850</v>
      </c>
      <c r="B12" s="1" t="s">
        <v>851</v>
      </c>
    </row>
    <row r="13" spans="1:4" x14ac:dyDescent="0.25">
      <c r="A13" s="151" t="s">
        <v>852</v>
      </c>
      <c r="B13" s="1" t="s">
        <v>853</v>
      </c>
      <c r="D13" t="s">
        <v>940</v>
      </c>
    </row>
    <row r="14" spans="1:4" x14ac:dyDescent="0.25">
      <c r="A14" s="54" t="s">
        <v>854</v>
      </c>
      <c r="B14" s="1" t="s">
        <v>855</v>
      </c>
    </row>
    <row r="15" spans="1:4" x14ac:dyDescent="0.25">
      <c r="A15" s="55" t="s">
        <v>856</v>
      </c>
      <c r="B15" s="1" t="s">
        <v>857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9" sqref="B9"/>
    </sheetView>
  </sheetViews>
  <sheetFormatPr defaultColWidth="8.7109375" defaultRowHeight="15" x14ac:dyDescent="0.25"/>
  <cols>
    <col min="1" max="1" width="14.85546875" style="51" bestFit="1" customWidth="1"/>
    <col min="2" max="16384" width="8.7109375" style="51"/>
  </cols>
  <sheetData>
    <row r="1" spans="1:1" s="52" customFormat="1" x14ac:dyDescent="0.25">
      <c r="A1" s="56" t="s">
        <v>828</v>
      </c>
    </row>
    <row r="2" spans="1:1" x14ac:dyDescent="0.25">
      <c r="A2" s="10" t="s">
        <v>822</v>
      </c>
    </row>
    <row r="3" spans="1:1" x14ac:dyDescent="0.25">
      <c r="A3" s="10" t="s">
        <v>826</v>
      </c>
    </row>
    <row r="4" spans="1:1" x14ac:dyDescent="0.25">
      <c r="A4" s="10" t="s">
        <v>827</v>
      </c>
    </row>
    <row r="5" spans="1:1" x14ac:dyDescent="0.25">
      <c r="A5" s="10" t="s">
        <v>829</v>
      </c>
    </row>
    <row r="6" spans="1:1" x14ac:dyDescent="0.25">
      <c r="A6" s="10" t="s">
        <v>823</v>
      </c>
    </row>
    <row r="7" spans="1:1" x14ac:dyDescent="0.25">
      <c r="A7" s="10" t="s">
        <v>825</v>
      </c>
    </row>
  </sheetData>
  <sortState ref="A2:A7">
    <sortCondition ref="A2:A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8" sqref="D8"/>
    </sheetView>
  </sheetViews>
  <sheetFormatPr defaultRowHeight="15" x14ac:dyDescent="0.25"/>
  <cols>
    <col min="1" max="1" width="14.85546875" bestFit="1" customWidth="1"/>
  </cols>
  <sheetData>
    <row r="1" spans="1:1" s="53" customFormat="1" x14ac:dyDescent="0.25">
      <c r="A1" s="56" t="s">
        <v>11</v>
      </c>
    </row>
    <row r="2" spans="1:1" x14ac:dyDescent="0.25">
      <c r="A2" s="1" t="s">
        <v>858</v>
      </c>
    </row>
    <row r="3" spans="1:1" x14ac:dyDescent="0.25">
      <c r="A3" s="1" t="s">
        <v>866</v>
      </c>
    </row>
    <row r="4" spans="1:1" x14ac:dyDescent="0.25">
      <c r="A4" s="1" t="s">
        <v>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5" x14ac:dyDescent="0.25"/>
  <cols>
    <col min="1" max="1" width="19.140625" style="57" bestFit="1" customWidth="1"/>
  </cols>
  <sheetData>
    <row r="1" spans="1:1" s="53" customFormat="1" x14ac:dyDescent="0.25">
      <c r="A1" s="58" t="s">
        <v>864</v>
      </c>
    </row>
    <row r="2" spans="1:1" x14ac:dyDescent="0.25">
      <c r="A2" s="59" t="s">
        <v>859</v>
      </c>
    </row>
    <row r="3" spans="1:1" x14ac:dyDescent="0.25">
      <c r="A3" s="59" t="s">
        <v>860</v>
      </c>
    </row>
    <row r="4" spans="1:1" x14ac:dyDescent="0.25">
      <c r="A4" s="59" t="s">
        <v>861</v>
      </c>
    </row>
    <row r="5" spans="1:1" x14ac:dyDescent="0.25">
      <c r="A5" s="59" t="s">
        <v>893</v>
      </c>
    </row>
    <row r="6" spans="1:1" x14ac:dyDescent="0.25">
      <c r="A6" s="59" t="s">
        <v>862</v>
      </c>
    </row>
    <row r="7" spans="1:1" x14ac:dyDescent="0.25">
      <c r="A7" s="59" t="s">
        <v>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H458"/>
  <sheetViews>
    <sheetView workbookViewId="0">
      <selection activeCell="K1" sqref="K1"/>
    </sheetView>
  </sheetViews>
  <sheetFormatPr defaultColWidth="9.140625" defaultRowHeight="12.75" x14ac:dyDescent="0.2"/>
  <cols>
    <col min="1" max="1" width="25.85546875" style="10" bestFit="1" customWidth="1"/>
    <col min="2" max="2" width="9" style="10" bestFit="1" customWidth="1"/>
    <col min="3" max="3" width="13.85546875" style="11" bestFit="1" customWidth="1"/>
    <col min="4" max="4" width="13.85546875" style="42" customWidth="1"/>
    <col min="5" max="5" width="11.42578125" style="12" bestFit="1" customWidth="1"/>
    <col min="6" max="6" width="12.7109375" style="13" bestFit="1" customWidth="1"/>
    <col min="7" max="7" width="12.5703125" style="14" bestFit="1" customWidth="1"/>
    <col min="8" max="8" width="13.85546875" style="15" bestFit="1" customWidth="1"/>
    <col min="9" max="9" width="10.7109375" style="16" bestFit="1" customWidth="1"/>
    <col min="10" max="10" width="16.85546875" style="17" bestFit="1" customWidth="1"/>
    <col min="11" max="11" width="9.5703125" style="18" bestFit="1" customWidth="1"/>
    <col min="12" max="16384" width="9.140625" style="10"/>
  </cols>
  <sheetData>
    <row r="1" spans="1:164" s="2" customFormat="1" ht="14.45" customHeight="1" x14ac:dyDescent="0.2">
      <c r="A1" s="2" t="s">
        <v>0</v>
      </c>
      <c r="B1" s="2" t="s">
        <v>1</v>
      </c>
      <c r="C1" s="3" t="s">
        <v>2</v>
      </c>
      <c r="D1" s="41" t="s">
        <v>821</v>
      </c>
      <c r="E1" s="4" t="s">
        <v>3</v>
      </c>
      <c r="F1" s="5" t="s">
        <v>5</v>
      </c>
      <c r="G1" s="6" t="s">
        <v>865</v>
      </c>
      <c r="H1" s="7" t="s">
        <v>8</v>
      </c>
      <c r="I1" s="6" t="s">
        <v>830</v>
      </c>
      <c r="J1" s="8" t="s">
        <v>9</v>
      </c>
      <c r="K1" s="9" t="s">
        <v>10</v>
      </c>
    </row>
    <row r="2" spans="1:164" s="2" customFormat="1" x14ac:dyDescent="0.2">
      <c r="A2" s="10" t="s">
        <v>13</v>
      </c>
      <c r="B2" s="10" t="s">
        <v>17</v>
      </c>
      <c r="C2" s="11" t="s">
        <v>822</v>
      </c>
      <c r="D2" s="42"/>
      <c r="E2" s="12">
        <v>43759</v>
      </c>
      <c r="F2" s="13" t="s">
        <v>15</v>
      </c>
      <c r="G2" s="14">
        <v>1307.77</v>
      </c>
      <c r="H2" s="15"/>
      <c r="I2" s="16"/>
      <c r="J2" s="17" t="s">
        <v>16</v>
      </c>
      <c r="K2" s="18">
        <v>700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</row>
    <row r="3" spans="1:164" x14ac:dyDescent="0.2">
      <c r="A3" s="10" t="s">
        <v>13</v>
      </c>
      <c r="B3" s="10" t="s">
        <v>51</v>
      </c>
      <c r="C3" s="11" t="s">
        <v>822</v>
      </c>
      <c r="E3" s="12">
        <v>43809</v>
      </c>
      <c r="F3" s="13" t="s">
        <v>52</v>
      </c>
      <c r="G3" s="14">
        <v>250</v>
      </c>
      <c r="J3" s="17" t="s">
        <v>53</v>
      </c>
      <c r="K3" s="18">
        <v>700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</row>
    <row r="4" spans="1:164" x14ac:dyDescent="0.2">
      <c r="A4" s="10" t="s">
        <v>13</v>
      </c>
      <c r="B4" s="10" t="s">
        <v>56</v>
      </c>
      <c r="C4" s="11" t="s">
        <v>822</v>
      </c>
      <c r="E4" s="12">
        <v>43838</v>
      </c>
      <c r="J4" s="17" t="s">
        <v>57</v>
      </c>
      <c r="K4" s="18">
        <v>700</v>
      </c>
    </row>
    <row r="5" spans="1:164" x14ac:dyDescent="0.2">
      <c r="A5" s="10" t="s">
        <v>13</v>
      </c>
      <c r="B5" s="10" t="s">
        <v>59</v>
      </c>
      <c r="C5" s="11" t="s">
        <v>822</v>
      </c>
      <c r="E5" s="12">
        <v>43810</v>
      </c>
      <c r="F5" s="13" t="s">
        <v>60</v>
      </c>
      <c r="G5" s="14">
        <v>400</v>
      </c>
      <c r="J5" s="17" t="s">
        <v>53</v>
      </c>
      <c r="K5" s="18">
        <v>700</v>
      </c>
      <c r="FG5" s="2"/>
      <c r="FH5" s="2"/>
    </row>
    <row r="6" spans="1:164" x14ac:dyDescent="0.2">
      <c r="A6" s="10" t="s">
        <v>13</v>
      </c>
      <c r="B6" s="10" t="s">
        <v>98</v>
      </c>
      <c r="C6" s="11" t="s">
        <v>822</v>
      </c>
      <c r="E6" s="12">
        <v>43810</v>
      </c>
      <c r="F6" s="13" t="s">
        <v>99</v>
      </c>
      <c r="G6" s="14">
        <v>250</v>
      </c>
      <c r="I6" s="16">
        <v>80</v>
      </c>
      <c r="J6" s="17" t="s">
        <v>57</v>
      </c>
      <c r="K6" s="18">
        <v>700</v>
      </c>
    </row>
    <row r="7" spans="1:164" x14ac:dyDescent="0.2">
      <c r="A7" s="10" t="s">
        <v>13</v>
      </c>
      <c r="B7" s="10" t="s">
        <v>105</v>
      </c>
      <c r="C7" s="11" t="s">
        <v>822</v>
      </c>
      <c r="E7" s="12">
        <v>43809</v>
      </c>
      <c r="F7" s="13" t="s">
        <v>99</v>
      </c>
      <c r="G7" s="14">
        <v>250</v>
      </c>
      <c r="J7" s="17" t="s">
        <v>45</v>
      </c>
      <c r="K7" s="18">
        <v>700</v>
      </c>
    </row>
    <row r="8" spans="1:164" x14ac:dyDescent="0.2">
      <c r="A8" s="10" t="s">
        <v>13</v>
      </c>
      <c r="B8" s="10" t="s">
        <v>107</v>
      </c>
      <c r="C8" s="11" t="s">
        <v>822</v>
      </c>
      <c r="E8" s="12">
        <v>43810</v>
      </c>
      <c r="G8" s="14">
        <v>250</v>
      </c>
      <c r="I8" s="16">
        <v>80</v>
      </c>
      <c r="J8" s="17" t="s">
        <v>63</v>
      </c>
      <c r="K8" s="18">
        <v>800</v>
      </c>
    </row>
    <row r="9" spans="1:164" x14ac:dyDescent="0.2">
      <c r="A9" s="10" t="s">
        <v>13</v>
      </c>
      <c r="B9" s="10" t="s">
        <v>108</v>
      </c>
      <c r="C9" s="11" t="s">
        <v>822</v>
      </c>
      <c r="E9" s="12">
        <v>43810</v>
      </c>
      <c r="F9" s="13" t="s">
        <v>60</v>
      </c>
      <c r="G9" s="14">
        <v>800</v>
      </c>
      <c r="J9" s="17" t="s">
        <v>63</v>
      </c>
      <c r="K9" s="18">
        <v>700</v>
      </c>
    </row>
    <row r="10" spans="1:164" x14ac:dyDescent="0.2">
      <c r="A10" s="10" t="s">
        <v>13</v>
      </c>
      <c r="B10" s="10" t="s">
        <v>113</v>
      </c>
      <c r="C10" s="11" t="s">
        <v>822</v>
      </c>
      <c r="E10" s="12">
        <v>43810</v>
      </c>
      <c r="F10" s="13" t="s">
        <v>114</v>
      </c>
      <c r="G10" s="14">
        <v>0</v>
      </c>
      <c r="I10" s="16">
        <v>80</v>
      </c>
      <c r="J10" s="17" t="s">
        <v>66</v>
      </c>
      <c r="K10" s="18">
        <v>700</v>
      </c>
    </row>
    <row r="11" spans="1:164" x14ac:dyDescent="0.2">
      <c r="A11" s="10" t="s">
        <v>13</v>
      </c>
      <c r="B11" s="10" t="s">
        <v>116</v>
      </c>
      <c r="C11" s="11" t="s">
        <v>822</v>
      </c>
      <c r="E11" s="12">
        <v>43810</v>
      </c>
      <c r="F11" s="13" t="s">
        <v>117</v>
      </c>
      <c r="G11" s="14">
        <v>1500</v>
      </c>
      <c r="I11" s="16">
        <v>80</v>
      </c>
      <c r="J11" s="17" t="s">
        <v>45</v>
      </c>
      <c r="K11" s="18">
        <v>600</v>
      </c>
      <c r="FG11" s="2"/>
      <c r="FH11" s="2"/>
    </row>
    <row r="12" spans="1:164" x14ac:dyDescent="0.2">
      <c r="A12" s="10" t="s">
        <v>13</v>
      </c>
      <c r="B12" s="10" t="s">
        <v>119</v>
      </c>
      <c r="C12" s="11" t="s">
        <v>822</v>
      </c>
      <c r="E12" s="12">
        <v>43810</v>
      </c>
      <c r="F12" s="13" t="s">
        <v>99</v>
      </c>
      <c r="G12" s="14">
        <v>250</v>
      </c>
      <c r="J12" s="17" t="s">
        <v>45</v>
      </c>
      <c r="K12" s="18">
        <v>700</v>
      </c>
    </row>
    <row r="13" spans="1:164" x14ac:dyDescent="0.2">
      <c r="A13" s="10" t="s">
        <v>13</v>
      </c>
      <c r="B13" s="10" t="s">
        <v>121</v>
      </c>
      <c r="C13" s="11" t="s">
        <v>822</v>
      </c>
      <c r="E13" s="12">
        <v>43810</v>
      </c>
      <c r="F13" s="13" t="s">
        <v>99</v>
      </c>
      <c r="G13" s="14">
        <v>250</v>
      </c>
      <c r="J13" s="17" t="s">
        <v>45</v>
      </c>
      <c r="K13" s="18">
        <v>700</v>
      </c>
    </row>
    <row r="14" spans="1:164" ht="14.45" customHeight="1" x14ac:dyDescent="0.2">
      <c r="A14" s="45" t="s">
        <v>125</v>
      </c>
      <c r="B14" s="2" t="s">
        <v>128</v>
      </c>
      <c r="C14" s="11" t="s">
        <v>822</v>
      </c>
      <c r="E14" s="12">
        <v>43851</v>
      </c>
      <c r="F14" s="13" t="s">
        <v>129</v>
      </c>
      <c r="G14" s="14">
        <v>1200</v>
      </c>
      <c r="J14" s="17" t="s">
        <v>66</v>
      </c>
      <c r="K14" s="18">
        <v>700</v>
      </c>
    </row>
    <row r="15" spans="1:164" x14ac:dyDescent="0.2">
      <c r="A15" s="10" t="s">
        <v>13</v>
      </c>
      <c r="B15" s="10" t="s">
        <v>140</v>
      </c>
      <c r="C15" s="11" t="s">
        <v>822</v>
      </c>
      <c r="D15" s="42" t="s">
        <v>141</v>
      </c>
      <c r="E15" s="12">
        <v>43809</v>
      </c>
      <c r="F15" s="13" t="s">
        <v>142</v>
      </c>
      <c r="J15" s="17" t="s">
        <v>63</v>
      </c>
      <c r="K15" s="18">
        <v>700</v>
      </c>
    </row>
    <row r="16" spans="1:164" s="2" customFormat="1" ht="12.95" customHeight="1" x14ac:dyDescent="0.25">
      <c r="A16" s="32" t="s">
        <v>147</v>
      </c>
      <c r="B16" s="10" t="s">
        <v>160</v>
      </c>
      <c r="C16" s="11" t="s">
        <v>822</v>
      </c>
      <c r="D16" s="42" t="s">
        <v>161</v>
      </c>
      <c r="E16" s="12">
        <v>43865</v>
      </c>
      <c r="F16" s="13" t="s">
        <v>162</v>
      </c>
      <c r="G16" s="14"/>
      <c r="H16" s="15"/>
      <c r="I16" s="16"/>
      <c r="J16" s="17" t="s">
        <v>66</v>
      </c>
      <c r="K16" s="18">
        <v>500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</row>
    <row r="17" spans="1:164" ht="12.95" customHeight="1" x14ac:dyDescent="0.25">
      <c r="A17" s="32" t="s">
        <v>147</v>
      </c>
      <c r="B17" s="10" t="s">
        <v>167</v>
      </c>
      <c r="C17" s="11" t="s">
        <v>822</v>
      </c>
      <c r="D17" s="42" t="s">
        <v>161</v>
      </c>
      <c r="E17" s="12">
        <v>43865</v>
      </c>
      <c r="F17" s="13" t="s">
        <v>162</v>
      </c>
      <c r="K17" s="18">
        <v>500</v>
      </c>
    </row>
    <row r="18" spans="1:164" ht="12.95" customHeight="1" x14ac:dyDescent="0.25">
      <c r="A18" s="32" t="s">
        <v>147</v>
      </c>
      <c r="B18" s="10" t="s">
        <v>169</v>
      </c>
      <c r="C18" s="11" t="s">
        <v>822</v>
      </c>
      <c r="D18" s="42" t="s">
        <v>161</v>
      </c>
      <c r="E18" s="12">
        <v>43865</v>
      </c>
      <c r="F18" s="13" t="s">
        <v>162</v>
      </c>
      <c r="K18" s="18">
        <v>500</v>
      </c>
    </row>
    <row r="19" spans="1:164" ht="12.95" customHeight="1" x14ac:dyDescent="0.25">
      <c r="A19" s="32" t="s">
        <v>147</v>
      </c>
      <c r="B19" s="10" t="s">
        <v>173</v>
      </c>
      <c r="C19" s="11" t="s">
        <v>822</v>
      </c>
      <c r="D19" s="42" t="s">
        <v>161</v>
      </c>
      <c r="E19" s="12">
        <v>43866</v>
      </c>
      <c r="F19" s="13" t="s">
        <v>162</v>
      </c>
      <c r="K19" s="18">
        <v>500</v>
      </c>
    </row>
    <row r="20" spans="1:164" ht="12.95" customHeight="1" x14ac:dyDescent="0.25">
      <c r="A20" s="32" t="s">
        <v>147</v>
      </c>
      <c r="B20" s="10" t="s">
        <v>176</v>
      </c>
      <c r="C20" s="11" t="s">
        <v>822</v>
      </c>
      <c r="D20" s="42" t="s">
        <v>161</v>
      </c>
      <c r="E20" s="12">
        <v>43866</v>
      </c>
      <c r="F20" s="13" t="s">
        <v>162</v>
      </c>
      <c r="K20" s="18">
        <v>500</v>
      </c>
    </row>
    <row r="21" spans="1:164" ht="12.95" customHeight="1" x14ac:dyDescent="0.25">
      <c r="A21" s="32" t="s">
        <v>180</v>
      </c>
      <c r="B21" s="10" t="s">
        <v>181</v>
      </c>
      <c r="C21" s="11" t="s">
        <v>822</v>
      </c>
      <c r="D21" s="42" t="s">
        <v>161</v>
      </c>
      <c r="E21" s="12">
        <v>43865</v>
      </c>
      <c r="K21" s="18">
        <v>500</v>
      </c>
    </row>
    <row r="22" spans="1:164" ht="12.95" customHeight="1" x14ac:dyDescent="0.25">
      <c r="A22" s="32" t="s">
        <v>180</v>
      </c>
      <c r="B22" s="10" t="s">
        <v>184</v>
      </c>
      <c r="C22" s="11" t="s">
        <v>822</v>
      </c>
      <c r="D22" s="42" t="s">
        <v>161</v>
      </c>
      <c r="E22" s="12">
        <v>43866</v>
      </c>
      <c r="K22" s="18">
        <v>500</v>
      </c>
    </row>
    <row r="23" spans="1:164" s="21" customFormat="1" ht="12.95" customHeight="1" x14ac:dyDescent="0.25">
      <c r="A23" s="32" t="s">
        <v>180</v>
      </c>
      <c r="B23" s="10" t="s">
        <v>189</v>
      </c>
      <c r="C23" s="11" t="s">
        <v>822</v>
      </c>
      <c r="D23" s="42" t="s">
        <v>161</v>
      </c>
      <c r="E23" s="12">
        <v>43866</v>
      </c>
      <c r="F23" s="13"/>
      <c r="G23" s="14"/>
      <c r="H23" s="15"/>
      <c r="I23" s="16"/>
      <c r="J23" s="17"/>
      <c r="K23" s="18">
        <v>500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</row>
    <row r="24" spans="1:164" ht="12.95" customHeight="1" x14ac:dyDescent="0.25">
      <c r="A24" s="32" t="s">
        <v>180</v>
      </c>
      <c r="B24" s="10" t="s">
        <v>191</v>
      </c>
      <c r="C24" s="11" t="s">
        <v>822</v>
      </c>
      <c r="D24" s="42" t="s">
        <v>161</v>
      </c>
      <c r="E24" s="12">
        <v>43866</v>
      </c>
      <c r="K24" s="18">
        <v>500</v>
      </c>
    </row>
    <row r="25" spans="1:164" ht="14.45" customHeight="1" x14ac:dyDescent="0.2">
      <c r="A25" s="10" t="s">
        <v>13</v>
      </c>
      <c r="B25" s="10" t="s">
        <v>193</v>
      </c>
      <c r="C25" s="11" t="s">
        <v>822</v>
      </c>
      <c r="E25" s="12">
        <v>43810</v>
      </c>
      <c r="F25" s="13" t="s">
        <v>135</v>
      </c>
      <c r="G25" s="14">
        <v>600</v>
      </c>
      <c r="J25" s="17" t="s">
        <v>53</v>
      </c>
      <c r="K25" s="18">
        <v>700</v>
      </c>
    </row>
    <row r="26" spans="1:164" ht="12.95" customHeight="1" x14ac:dyDescent="0.25">
      <c r="A26" s="32" t="s">
        <v>147</v>
      </c>
      <c r="B26" s="2" t="s">
        <v>198</v>
      </c>
      <c r="C26" s="11" t="s">
        <v>822</v>
      </c>
      <c r="E26" s="12">
        <v>43837</v>
      </c>
      <c r="F26" s="13" t="s">
        <v>199</v>
      </c>
      <c r="G26" s="14">
        <v>1100</v>
      </c>
      <c r="J26" s="17" t="s">
        <v>53</v>
      </c>
      <c r="K26" s="18">
        <v>700</v>
      </c>
    </row>
    <row r="27" spans="1:164" ht="12.95" customHeight="1" x14ac:dyDescent="0.25">
      <c r="A27" s="32" t="s">
        <v>147</v>
      </c>
      <c r="B27" s="10" t="s">
        <v>203</v>
      </c>
      <c r="C27" s="11" t="s">
        <v>822</v>
      </c>
      <c r="E27" s="12">
        <v>43839</v>
      </c>
      <c r="F27" s="13" t="s">
        <v>135</v>
      </c>
      <c r="G27" s="14">
        <v>1500</v>
      </c>
      <c r="J27" s="17" t="s">
        <v>53</v>
      </c>
      <c r="K27" s="18">
        <v>500</v>
      </c>
    </row>
    <row r="28" spans="1:164" ht="12.95" customHeight="1" x14ac:dyDescent="0.25">
      <c r="A28" s="32" t="s">
        <v>147</v>
      </c>
      <c r="B28" s="10" t="s">
        <v>207</v>
      </c>
      <c r="C28" s="11" t="s">
        <v>822</v>
      </c>
      <c r="E28" s="12">
        <v>43840</v>
      </c>
      <c r="F28" s="13" t="s">
        <v>24</v>
      </c>
      <c r="G28" s="14">
        <v>1400</v>
      </c>
      <c r="J28" s="17" t="s">
        <v>53</v>
      </c>
      <c r="K28" s="18">
        <v>500</v>
      </c>
    </row>
    <row r="29" spans="1:164" ht="12.95" customHeight="1" x14ac:dyDescent="0.25">
      <c r="A29" s="32" t="s">
        <v>147</v>
      </c>
      <c r="B29" s="2" t="s">
        <v>198</v>
      </c>
      <c r="C29" s="11" t="s">
        <v>822</v>
      </c>
      <c r="E29" s="12">
        <v>43843</v>
      </c>
      <c r="F29" s="13" t="s">
        <v>24</v>
      </c>
      <c r="G29" s="14">
        <v>1200</v>
      </c>
      <c r="I29" s="16">
        <v>80</v>
      </c>
      <c r="J29" s="17" t="s">
        <v>53</v>
      </c>
      <c r="K29" s="18">
        <v>700</v>
      </c>
    </row>
    <row r="30" spans="1:164" ht="12.95" customHeight="1" x14ac:dyDescent="0.25">
      <c r="A30" s="32" t="s">
        <v>147</v>
      </c>
      <c r="B30" s="10" t="s">
        <v>236</v>
      </c>
      <c r="C30" s="11" t="s">
        <v>822</v>
      </c>
      <c r="E30" s="12">
        <v>43810</v>
      </c>
      <c r="F30" s="13" t="s">
        <v>135</v>
      </c>
      <c r="G30" s="14">
        <v>1100</v>
      </c>
      <c r="J30" s="17" t="s">
        <v>63</v>
      </c>
      <c r="K30" s="18">
        <v>600</v>
      </c>
    </row>
    <row r="31" spans="1:164" ht="12.95" customHeight="1" x14ac:dyDescent="0.25">
      <c r="A31" s="32" t="s">
        <v>147</v>
      </c>
      <c r="B31" s="2" t="s">
        <v>260</v>
      </c>
      <c r="C31" s="11" t="s">
        <v>822</v>
      </c>
      <c r="E31" s="12">
        <v>43851</v>
      </c>
      <c r="F31" s="13" t="s">
        <v>199</v>
      </c>
      <c r="G31" s="14">
        <v>1400</v>
      </c>
      <c r="J31" s="17" t="s">
        <v>258</v>
      </c>
      <c r="K31" s="18">
        <v>500</v>
      </c>
    </row>
    <row r="32" spans="1:164" ht="12.95" customHeight="1" x14ac:dyDescent="0.25">
      <c r="A32" s="32" t="s">
        <v>147</v>
      </c>
      <c r="B32" s="10" t="s">
        <v>290</v>
      </c>
      <c r="C32" s="11" t="s">
        <v>822</v>
      </c>
      <c r="E32" s="12">
        <v>43837</v>
      </c>
      <c r="F32" s="13" t="s">
        <v>24</v>
      </c>
      <c r="G32" s="14">
        <v>1400</v>
      </c>
      <c r="J32" s="17" t="s">
        <v>66</v>
      </c>
      <c r="K32" s="18">
        <v>500</v>
      </c>
      <c r="FG32" s="2"/>
      <c r="FH32" s="2"/>
    </row>
    <row r="33" spans="1:164" ht="12.95" customHeight="1" x14ac:dyDescent="0.25">
      <c r="A33" s="32" t="s">
        <v>147</v>
      </c>
      <c r="B33" s="10" t="s">
        <v>295</v>
      </c>
      <c r="C33" s="11" t="s">
        <v>822</v>
      </c>
      <c r="E33" s="12">
        <v>43837</v>
      </c>
      <c r="F33" s="13" t="s">
        <v>135</v>
      </c>
      <c r="G33" s="14">
        <v>1300</v>
      </c>
      <c r="J33" s="17" t="s">
        <v>66</v>
      </c>
      <c r="K33" s="18">
        <v>500</v>
      </c>
    </row>
    <row r="34" spans="1:164" ht="12.95" customHeight="1" x14ac:dyDescent="0.25">
      <c r="A34" s="32" t="s">
        <v>147</v>
      </c>
      <c r="B34" s="2" t="s">
        <v>301</v>
      </c>
      <c r="C34" s="11" t="s">
        <v>822</v>
      </c>
      <c r="E34" s="12">
        <v>43840</v>
      </c>
      <c r="F34" s="13" t="s">
        <v>199</v>
      </c>
      <c r="G34" s="14">
        <v>1100</v>
      </c>
      <c r="I34" s="16">
        <v>80</v>
      </c>
      <c r="J34" s="17" t="s">
        <v>66</v>
      </c>
      <c r="K34" s="18">
        <v>700</v>
      </c>
    </row>
    <row r="35" spans="1:164" s="2" customFormat="1" ht="12.95" customHeight="1" x14ac:dyDescent="0.25">
      <c r="A35" s="32" t="s">
        <v>147</v>
      </c>
      <c r="B35" s="10" t="s">
        <v>306</v>
      </c>
      <c r="C35" s="11" t="s">
        <v>822</v>
      </c>
      <c r="D35" s="42"/>
      <c r="E35" s="12">
        <v>43859</v>
      </c>
      <c r="F35" s="13" t="s">
        <v>162</v>
      </c>
      <c r="G35" s="14">
        <v>1000</v>
      </c>
      <c r="H35" s="15"/>
      <c r="I35" s="16"/>
      <c r="J35" s="17" t="s">
        <v>66</v>
      </c>
      <c r="K35" s="18">
        <v>800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</row>
    <row r="36" spans="1:164" x14ac:dyDescent="0.2">
      <c r="A36" s="10" t="s">
        <v>13</v>
      </c>
      <c r="B36" s="10" t="s">
        <v>322</v>
      </c>
      <c r="C36" s="11" t="s">
        <v>822</v>
      </c>
      <c r="E36" s="12">
        <v>43810</v>
      </c>
      <c r="F36" s="13" t="s">
        <v>135</v>
      </c>
      <c r="G36" s="14">
        <v>1000</v>
      </c>
      <c r="J36" s="17" t="s">
        <v>45</v>
      </c>
      <c r="K36" s="18">
        <v>500</v>
      </c>
    </row>
    <row r="37" spans="1:164" ht="12.95" customHeight="1" x14ac:dyDescent="0.25">
      <c r="A37" s="32" t="s">
        <v>147</v>
      </c>
      <c r="B37" s="2" t="s">
        <v>333</v>
      </c>
      <c r="C37" s="11" t="s">
        <v>822</v>
      </c>
      <c r="E37" s="12">
        <v>43840</v>
      </c>
      <c r="F37" s="13" t="s">
        <v>199</v>
      </c>
      <c r="G37" s="14">
        <v>1200</v>
      </c>
      <c r="J37" s="17" t="s">
        <v>45</v>
      </c>
      <c r="K37" s="18">
        <v>600</v>
      </c>
    </row>
    <row r="38" spans="1:164" ht="12.95" customHeight="1" x14ac:dyDescent="0.25">
      <c r="A38" s="32" t="s">
        <v>147</v>
      </c>
      <c r="B38" s="2" t="s">
        <v>338</v>
      </c>
      <c r="C38" s="11" t="s">
        <v>822</v>
      </c>
      <c r="E38" s="12">
        <v>43843</v>
      </c>
      <c r="F38" s="13" t="s">
        <v>199</v>
      </c>
      <c r="G38" s="14">
        <v>1400</v>
      </c>
      <c r="I38" s="16">
        <v>80</v>
      </c>
      <c r="J38" s="17" t="s">
        <v>45</v>
      </c>
      <c r="K38" s="18">
        <v>500</v>
      </c>
    </row>
    <row r="39" spans="1:164" ht="12.95" customHeight="1" x14ac:dyDescent="0.25">
      <c r="A39" s="32" t="s">
        <v>180</v>
      </c>
      <c r="B39" s="10" t="s">
        <v>366</v>
      </c>
      <c r="C39" s="11" t="s">
        <v>822</v>
      </c>
      <c r="E39" s="12">
        <v>43868</v>
      </c>
      <c r="G39" s="14">
        <v>1400</v>
      </c>
      <c r="J39" s="17" t="s">
        <v>45</v>
      </c>
      <c r="K39" s="18">
        <v>500</v>
      </c>
    </row>
    <row r="40" spans="1:164" ht="12.95" customHeight="1" x14ac:dyDescent="0.25">
      <c r="A40" s="32" t="s">
        <v>147</v>
      </c>
      <c r="B40" s="10" t="s">
        <v>372</v>
      </c>
      <c r="C40" s="11" t="s">
        <v>822</v>
      </c>
      <c r="E40" s="12">
        <v>43859</v>
      </c>
      <c r="F40" s="13" t="s">
        <v>162</v>
      </c>
    </row>
    <row r="41" spans="1:164" ht="12.95" customHeight="1" x14ac:dyDescent="0.25">
      <c r="A41" s="32" t="s">
        <v>409</v>
      </c>
      <c r="B41" s="10" t="s">
        <v>410</v>
      </c>
      <c r="C41" s="11" t="s">
        <v>822</v>
      </c>
      <c r="E41" s="12">
        <v>43869</v>
      </c>
    </row>
    <row r="42" spans="1:164" ht="12.95" customHeight="1" x14ac:dyDescent="0.25">
      <c r="A42" s="32" t="s">
        <v>425</v>
      </c>
      <c r="B42" s="10" t="s">
        <v>429</v>
      </c>
      <c r="C42" s="11" t="s">
        <v>822</v>
      </c>
      <c r="D42" s="10"/>
    </row>
    <row r="43" spans="1:164" ht="12.95" customHeight="1" x14ac:dyDescent="0.25">
      <c r="A43" s="32" t="s">
        <v>425</v>
      </c>
      <c r="B43" s="10" t="s">
        <v>494</v>
      </c>
      <c r="C43" s="11" t="s">
        <v>822</v>
      </c>
      <c r="D43" s="10"/>
    </row>
    <row r="44" spans="1:164" ht="12.95" customHeight="1" x14ac:dyDescent="0.25">
      <c r="A44" s="32" t="s">
        <v>425</v>
      </c>
      <c r="B44" s="10" t="s">
        <v>605</v>
      </c>
      <c r="C44" s="11" t="s">
        <v>822</v>
      </c>
      <c r="D44" s="10"/>
    </row>
    <row r="45" spans="1:164" ht="12.95" customHeight="1" x14ac:dyDescent="0.25">
      <c r="A45" s="32" t="s">
        <v>425</v>
      </c>
      <c r="B45" s="40" t="s">
        <v>608</v>
      </c>
      <c r="C45" s="11" t="s">
        <v>822</v>
      </c>
      <c r="D45" s="10"/>
    </row>
    <row r="46" spans="1:164" ht="12.95" customHeight="1" x14ac:dyDescent="0.25">
      <c r="A46" s="32" t="s">
        <v>425</v>
      </c>
      <c r="B46" s="10" t="s">
        <v>609</v>
      </c>
      <c r="C46" s="11" t="s">
        <v>822</v>
      </c>
      <c r="D46" s="10"/>
    </row>
    <row r="47" spans="1:164" ht="12.95" customHeight="1" x14ac:dyDescent="0.25">
      <c r="A47" s="32" t="s">
        <v>425</v>
      </c>
      <c r="B47" s="10" t="s">
        <v>613</v>
      </c>
      <c r="C47" s="11" t="s">
        <v>822</v>
      </c>
      <c r="D47" s="10"/>
    </row>
    <row r="48" spans="1:164" ht="12.95" customHeight="1" x14ac:dyDescent="0.25">
      <c r="A48" s="33" t="s">
        <v>425</v>
      </c>
      <c r="B48" s="10" t="s">
        <v>614</v>
      </c>
      <c r="C48" s="11" t="s">
        <v>822</v>
      </c>
      <c r="D48" s="10"/>
    </row>
    <row r="49" spans="1:10" ht="14.45" customHeight="1" x14ac:dyDescent="0.25">
      <c r="A49" s="33" t="s">
        <v>425</v>
      </c>
      <c r="B49" s="10" t="s">
        <v>617</v>
      </c>
      <c r="C49" s="11" t="s">
        <v>822</v>
      </c>
      <c r="D49" s="10"/>
      <c r="J49" s="48"/>
    </row>
    <row r="50" spans="1:10" ht="15" x14ac:dyDescent="0.25">
      <c r="A50" s="33" t="s">
        <v>425</v>
      </c>
      <c r="B50" s="10" t="s">
        <v>623</v>
      </c>
      <c r="C50" s="11" t="s">
        <v>822</v>
      </c>
      <c r="D50" s="10"/>
    </row>
    <row r="51" spans="1:10" ht="15" x14ac:dyDescent="0.25">
      <c r="A51" s="33" t="s">
        <v>425</v>
      </c>
      <c r="B51" s="10" t="s">
        <v>627</v>
      </c>
      <c r="C51" s="11" t="s">
        <v>822</v>
      </c>
      <c r="D51" s="10"/>
      <c r="J51" s="48"/>
    </row>
    <row r="52" spans="1:10" ht="12.95" customHeight="1" x14ac:dyDescent="0.25">
      <c r="A52" s="32" t="s">
        <v>425</v>
      </c>
      <c r="B52" s="10" t="s">
        <v>630</v>
      </c>
      <c r="C52" s="11" t="s">
        <v>822</v>
      </c>
      <c r="D52" s="10"/>
    </row>
    <row r="53" spans="1:10" ht="15" x14ac:dyDescent="0.25">
      <c r="A53" s="33" t="s">
        <v>425</v>
      </c>
      <c r="B53" s="10" t="s">
        <v>631</v>
      </c>
      <c r="C53" s="11" t="s">
        <v>822</v>
      </c>
      <c r="D53" s="10"/>
    </row>
    <row r="54" spans="1:10" ht="15" x14ac:dyDescent="0.25">
      <c r="A54" s="33" t="s">
        <v>425</v>
      </c>
      <c r="B54" s="10" t="s">
        <v>632</v>
      </c>
      <c r="C54" s="11" t="s">
        <v>822</v>
      </c>
      <c r="D54" s="10"/>
    </row>
    <row r="55" spans="1:10" ht="15" x14ac:dyDescent="0.25">
      <c r="A55" s="33" t="s">
        <v>425</v>
      </c>
      <c r="B55" s="10" t="s">
        <v>634</v>
      </c>
      <c r="C55" s="11" t="s">
        <v>822</v>
      </c>
      <c r="D55" s="10"/>
    </row>
    <row r="56" spans="1:10" ht="15" x14ac:dyDescent="0.25">
      <c r="A56" s="33" t="s">
        <v>425</v>
      </c>
      <c r="B56" s="10" t="s">
        <v>635</v>
      </c>
      <c r="C56" s="11" t="s">
        <v>822</v>
      </c>
      <c r="D56" s="10"/>
    </row>
    <row r="57" spans="1:10" ht="15" x14ac:dyDescent="0.25">
      <c r="A57" s="33" t="s">
        <v>425</v>
      </c>
      <c r="B57" s="10" t="s">
        <v>636</v>
      </c>
      <c r="C57" s="11" t="s">
        <v>822</v>
      </c>
      <c r="D57" s="10"/>
    </row>
    <row r="58" spans="1:10" ht="15" x14ac:dyDescent="0.25">
      <c r="A58" s="33" t="s">
        <v>425</v>
      </c>
      <c r="B58" s="10" t="s">
        <v>637</v>
      </c>
      <c r="C58" s="11" t="s">
        <v>822</v>
      </c>
      <c r="D58" s="10"/>
    </row>
    <row r="59" spans="1:10" ht="14.45" customHeight="1" x14ac:dyDescent="0.25">
      <c r="A59" s="33" t="s">
        <v>425</v>
      </c>
      <c r="B59" s="10" t="s">
        <v>638</v>
      </c>
      <c r="C59" s="11" t="s">
        <v>822</v>
      </c>
    </row>
    <row r="60" spans="1:10" ht="12.95" customHeight="1" x14ac:dyDescent="0.25">
      <c r="A60" s="32" t="s">
        <v>425</v>
      </c>
      <c r="B60" s="10" t="s">
        <v>639</v>
      </c>
      <c r="C60" s="11" t="s">
        <v>822</v>
      </c>
    </row>
    <row r="61" spans="1:10" ht="12.95" customHeight="1" x14ac:dyDescent="0.25">
      <c r="A61" s="32" t="s">
        <v>425</v>
      </c>
      <c r="B61" s="10" t="s">
        <v>641</v>
      </c>
      <c r="C61" s="11" t="s">
        <v>822</v>
      </c>
    </row>
    <row r="62" spans="1:10" ht="15" x14ac:dyDescent="0.25">
      <c r="A62" s="33" t="s">
        <v>425</v>
      </c>
      <c r="B62" s="10" t="s">
        <v>643</v>
      </c>
      <c r="C62" s="11" t="s">
        <v>822</v>
      </c>
    </row>
    <row r="63" spans="1:10" ht="12.95" customHeight="1" x14ac:dyDescent="0.25">
      <c r="A63" s="32" t="s">
        <v>425</v>
      </c>
      <c r="B63" s="10" t="s">
        <v>644</v>
      </c>
      <c r="C63" s="11" t="s">
        <v>822</v>
      </c>
    </row>
    <row r="64" spans="1:10" ht="15" x14ac:dyDescent="0.25">
      <c r="A64" s="33" t="s">
        <v>425</v>
      </c>
      <c r="B64" s="10" t="s">
        <v>645</v>
      </c>
      <c r="C64" s="11" t="s">
        <v>822</v>
      </c>
    </row>
    <row r="65" spans="1:3" ht="15" x14ac:dyDescent="0.25">
      <c r="A65" s="33" t="s">
        <v>425</v>
      </c>
      <c r="B65" s="10" t="s">
        <v>646</v>
      </c>
      <c r="C65" s="11" t="s">
        <v>822</v>
      </c>
    </row>
    <row r="66" spans="1:3" ht="15" x14ac:dyDescent="0.25">
      <c r="A66" s="33" t="s">
        <v>425</v>
      </c>
      <c r="B66" s="10" t="s">
        <v>649</v>
      </c>
      <c r="C66" s="11" t="s">
        <v>822</v>
      </c>
    </row>
    <row r="67" spans="1:3" ht="15" x14ac:dyDescent="0.25">
      <c r="A67" s="33" t="s">
        <v>425</v>
      </c>
      <c r="B67" s="10" t="s">
        <v>650</v>
      </c>
      <c r="C67" s="11" t="s">
        <v>822</v>
      </c>
    </row>
    <row r="68" spans="1:3" ht="15" x14ac:dyDescent="0.25">
      <c r="A68" s="33" t="s">
        <v>425</v>
      </c>
      <c r="B68" s="10" t="s">
        <v>651</v>
      </c>
      <c r="C68" s="11" t="s">
        <v>822</v>
      </c>
    </row>
    <row r="69" spans="1:3" ht="12.95" customHeight="1" x14ac:dyDescent="0.25">
      <c r="A69" s="33" t="s">
        <v>425</v>
      </c>
      <c r="B69" s="10" t="s">
        <v>651</v>
      </c>
      <c r="C69" s="11" t="s">
        <v>822</v>
      </c>
    </row>
    <row r="70" spans="1:3" ht="14.45" customHeight="1" x14ac:dyDescent="0.25">
      <c r="A70" s="33" t="s">
        <v>425</v>
      </c>
      <c r="B70" s="10" t="s">
        <v>654</v>
      </c>
      <c r="C70" s="11" t="s">
        <v>822</v>
      </c>
    </row>
    <row r="71" spans="1:3" ht="15" x14ac:dyDescent="0.25">
      <c r="A71" s="33" t="s">
        <v>425</v>
      </c>
      <c r="B71" s="10" t="s">
        <v>659</v>
      </c>
      <c r="C71" s="11" t="s">
        <v>822</v>
      </c>
    </row>
    <row r="72" spans="1:3" ht="15" x14ac:dyDescent="0.25">
      <c r="A72" s="33" t="s">
        <v>425</v>
      </c>
      <c r="B72" s="10" t="s">
        <v>661</v>
      </c>
      <c r="C72" s="11" t="s">
        <v>822</v>
      </c>
    </row>
    <row r="73" spans="1:3" ht="12.95" customHeight="1" x14ac:dyDescent="0.25">
      <c r="A73" s="32" t="s">
        <v>425</v>
      </c>
      <c r="B73" s="10" t="s">
        <v>663</v>
      </c>
      <c r="C73" s="11" t="s">
        <v>822</v>
      </c>
    </row>
    <row r="74" spans="1:3" ht="15" x14ac:dyDescent="0.25">
      <c r="A74" s="33" t="s">
        <v>425</v>
      </c>
      <c r="B74" s="10" t="s">
        <v>664</v>
      </c>
      <c r="C74" s="11" t="s">
        <v>822</v>
      </c>
    </row>
    <row r="75" spans="1:3" ht="15" x14ac:dyDescent="0.25">
      <c r="A75" s="33" t="s">
        <v>425</v>
      </c>
      <c r="B75" s="10" t="s">
        <v>665</v>
      </c>
      <c r="C75" s="11" t="s">
        <v>822</v>
      </c>
    </row>
    <row r="76" spans="1:3" ht="15" x14ac:dyDescent="0.25">
      <c r="A76" s="33" t="s">
        <v>425</v>
      </c>
      <c r="B76" s="10" t="s">
        <v>667</v>
      </c>
      <c r="C76" s="11" t="s">
        <v>822</v>
      </c>
    </row>
    <row r="77" spans="1:3" ht="15" x14ac:dyDescent="0.25">
      <c r="A77" s="33" t="s">
        <v>425</v>
      </c>
      <c r="B77" s="10" t="s">
        <v>667</v>
      </c>
      <c r="C77" s="11" t="s">
        <v>822</v>
      </c>
    </row>
    <row r="78" spans="1:3" ht="15" x14ac:dyDescent="0.25">
      <c r="A78" s="33" t="s">
        <v>425</v>
      </c>
      <c r="B78" s="10" t="s">
        <v>668</v>
      </c>
      <c r="C78" s="11" t="s">
        <v>822</v>
      </c>
    </row>
    <row r="79" spans="1:3" ht="15" x14ac:dyDescent="0.25">
      <c r="A79" s="33" t="s">
        <v>425</v>
      </c>
      <c r="B79" s="10" t="s">
        <v>670</v>
      </c>
      <c r="C79" s="11" t="s">
        <v>822</v>
      </c>
    </row>
    <row r="80" spans="1:3" ht="15" x14ac:dyDescent="0.25">
      <c r="A80" s="33" t="s">
        <v>425</v>
      </c>
      <c r="B80" s="10" t="s">
        <v>672</v>
      </c>
      <c r="C80" s="11" t="s">
        <v>822</v>
      </c>
    </row>
    <row r="81" spans="1:3" ht="15" x14ac:dyDescent="0.25">
      <c r="A81" s="33" t="s">
        <v>425</v>
      </c>
      <c r="B81" s="10" t="s">
        <v>675</v>
      </c>
      <c r="C81" s="11" t="s">
        <v>822</v>
      </c>
    </row>
    <row r="82" spans="1:3" ht="15" x14ac:dyDescent="0.25">
      <c r="A82" s="33" t="s">
        <v>425</v>
      </c>
      <c r="B82" s="10" t="s">
        <v>676</v>
      </c>
      <c r="C82" s="11" t="s">
        <v>822</v>
      </c>
    </row>
    <row r="83" spans="1:3" ht="15" x14ac:dyDescent="0.25">
      <c r="A83" s="33" t="s">
        <v>425</v>
      </c>
      <c r="B83" s="10" t="s">
        <v>678</v>
      </c>
      <c r="C83" s="11" t="s">
        <v>822</v>
      </c>
    </row>
    <row r="84" spans="1:3" ht="15" x14ac:dyDescent="0.25">
      <c r="A84" s="33" t="s">
        <v>425</v>
      </c>
      <c r="B84" s="10" t="s">
        <v>679</v>
      </c>
      <c r="C84" s="11" t="s">
        <v>822</v>
      </c>
    </row>
    <row r="85" spans="1:3" ht="15" x14ac:dyDescent="0.25">
      <c r="A85" s="33" t="s">
        <v>425</v>
      </c>
      <c r="B85" s="10" t="s">
        <v>680</v>
      </c>
      <c r="C85" s="11" t="s">
        <v>822</v>
      </c>
    </row>
    <row r="86" spans="1:3" ht="12.95" customHeight="1" x14ac:dyDescent="0.25">
      <c r="A86" s="32" t="s">
        <v>425</v>
      </c>
      <c r="B86" s="10" t="s">
        <v>682</v>
      </c>
      <c r="C86" s="11" t="s">
        <v>822</v>
      </c>
    </row>
    <row r="87" spans="1:3" ht="15" x14ac:dyDescent="0.25">
      <c r="A87" s="33" t="s">
        <v>425</v>
      </c>
      <c r="B87" s="10" t="s">
        <v>685</v>
      </c>
      <c r="C87" s="11" t="s">
        <v>822</v>
      </c>
    </row>
    <row r="88" spans="1:3" ht="15" x14ac:dyDescent="0.25">
      <c r="A88" s="33" t="s">
        <v>425</v>
      </c>
      <c r="B88" s="10" t="s">
        <v>685</v>
      </c>
      <c r="C88" s="11" t="s">
        <v>822</v>
      </c>
    </row>
    <row r="89" spans="1:3" ht="15" x14ac:dyDescent="0.25">
      <c r="A89" s="33" t="s">
        <v>425</v>
      </c>
      <c r="B89" s="10" t="s">
        <v>686</v>
      </c>
      <c r="C89" s="11" t="s">
        <v>822</v>
      </c>
    </row>
    <row r="90" spans="1:3" ht="15" x14ac:dyDescent="0.25">
      <c r="A90" s="33" t="s">
        <v>425</v>
      </c>
      <c r="B90" s="10" t="s">
        <v>687</v>
      </c>
      <c r="C90" s="11" t="s">
        <v>822</v>
      </c>
    </row>
    <row r="91" spans="1:3" ht="15" x14ac:dyDescent="0.25">
      <c r="A91" s="33" t="s">
        <v>425</v>
      </c>
      <c r="B91" s="10" t="s">
        <v>690</v>
      </c>
      <c r="C91" s="11" t="s">
        <v>822</v>
      </c>
    </row>
    <row r="92" spans="1:3" ht="15" x14ac:dyDescent="0.25">
      <c r="A92" s="33" t="s">
        <v>425</v>
      </c>
      <c r="B92" s="10" t="s">
        <v>692</v>
      </c>
      <c r="C92" s="11" t="s">
        <v>822</v>
      </c>
    </row>
    <row r="93" spans="1:3" ht="15" x14ac:dyDescent="0.25">
      <c r="A93" s="33" t="s">
        <v>425</v>
      </c>
      <c r="B93" s="10" t="s">
        <v>694</v>
      </c>
      <c r="C93" s="11" t="s">
        <v>822</v>
      </c>
    </row>
    <row r="94" spans="1:3" ht="15" x14ac:dyDescent="0.25">
      <c r="A94" s="33" t="s">
        <v>425</v>
      </c>
      <c r="B94" s="10" t="s">
        <v>696</v>
      </c>
      <c r="C94" s="11" t="s">
        <v>822</v>
      </c>
    </row>
    <row r="95" spans="1:3" ht="15" x14ac:dyDescent="0.25">
      <c r="A95" s="33" t="s">
        <v>425</v>
      </c>
      <c r="B95" s="10" t="s">
        <v>698</v>
      </c>
      <c r="C95" s="11" t="s">
        <v>822</v>
      </c>
    </row>
    <row r="96" spans="1:3" ht="15" x14ac:dyDescent="0.25">
      <c r="A96" s="33" t="s">
        <v>425</v>
      </c>
      <c r="B96" s="10" t="s">
        <v>699</v>
      </c>
      <c r="C96" s="11" t="s">
        <v>822</v>
      </c>
    </row>
    <row r="97" spans="1:164" ht="12.95" customHeight="1" x14ac:dyDescent="0.25">
      <c r="A97" s="32" t="s">
        <v>425</v>
      </c>
      <c r="B97" s="10" t="s">
        <v>701</v>
      </c>
      <c r="C97" s="11" t="s">
        <v>822</v>
      </c>
    </row>
    <row r="98" spans="1:164" s="2" customFormat="1" ht="15" x14ac:dyDescent="0.25">
      <c r="A98" s="33" t="s">
        <v>425</v>
      </c>
      <c r="B98" s="10" t="s">
        <v>702</v>
      </c>
      <c r="C98" s="11" t="s">
        <v>822</v>
      </c>
      <c r="D98" s="42"/>
      <c r="E98" s="12"/>
      <c r="F98" s="13"/>
      <c r="G98" s="14"/>
      <c r="H98" s="15"/>
      <c r="I98" s="16"/>
      <c r="J98" s="17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</row>
    <row r="99" spans="1:164" ht="15" x14ac:dyDescent="0.25">
      <c r="A99" s="33" t="s">
        <v>425</v>
      </c>
      <c r="B99" s="10" t="s">
        <v>703</v>
      </c>
      <c r="C99" s="11" t="s">
        <v>822</v>
      </c>
    </row>
    <row r="100" spans="1:164" ht="15" x14ac:dyDescent="0.25">
      <c r="A100" s="33" t="s">
        <v>425</v>
      </c>
      <c r="B100" s="10" t="s">
        <v>705</v>
      </c>
      <c r="C100" s="11" t="s">
        <v>822</v>
      </c>
    </row>
    <row r="101" spans="1:164" ht="15" x14ac:dyDescent="0.25">
      <c r="A101" s="33" t="s">
        <v>425</v>
      </c>
      <c r="B101" s="10" t="s">
        <v>707</v>
      </c>
      <c r="C101" s="11" t="s">
        <v>822</v>
      </c>
    </row>
    <row r="102" spans="1:164" ht="12.95" customHeight="1" x14ac:dyDescent="0.25">
      <c r="A102" s="32" t="s">
        <v>425</v>
      </c>
      <c r="B102" s="10" t="s">
        <v>708</v>
      </c>
      <c r="C102" s="11" t="s">
        <v>822</v>
      </c>
    </row>
    <row r="103" spans="1:164" ht="12.95" customHeight="1" x14ac:dyDescent="0.25">
      <c r="A103" s="32" t="s">
        <v>425</v>
      </c>
      <c r="B103" s="10" t="s">
        <v>711</v>
      </c>
      <c r="C103" s="11" t="s">
        <v>822</v>
      </c>
    </row>
    <row r="104" spans="1:164" ht="12.95" customHeight="1" x14ac:dyDescent="0.25">
      <c r="A104" s="32" t="s">
        <v>425</v>
      </c>
      <c r="B104" s="10" t="s">
        <v>712</v>
      </c>
      <c r="C104" s="11" t="s">
        <v>822</v>
      </c>
    </row>
    <row r="105" spans="1:164" ht="15" x14ac:dyDescent="0.25">
      <c r="A105" s="33" t="s">
        <v>425</v>
      </c>
      <c r="B105" s="10" t="s">
        <v>713</v>
      </c>
      <c r="C105" s="11" t="s">
        <v>822</v>
      </c>
    </row>
    <row r="106" spans="1:164" ht="15" x14ac:dyDescent="0.25">
      <c r="A106" s="33" t="s">
        <v>425</v>
      </c>
      <c r="B106" s="10" t="s">
        <v>714</v>
      </c>
      <c r="C106" s="11" t="s">
        <v>822</v>
      </c>
    </row>
    <row r="107" spans="1:164" ht="15" x14ac:dyDescent="0.25">
      <c r="A107" s="33" t="s">
        <v>425</v>
      </c>
      <c r="B107" s="10" t="s">
        <v>716</v>
      </c>
      <c r="C107" s="11" t="s">
        <v>822</v>
      </c>
    </row>
    <row r="108" spans="1:164" ht="14.45" customHeight="1" x14ac:dyDescent="0.25">
      <c r="A108" s="33" t="s">
        <v>425</v>
      </c>
      <c r="B108" s="10" t="s">
        <v>718</v>
      </c>
      <c r="C108" s="11" t="s">
        <v>822</v>
      </c>
    </row>
    <row r="109" spans="1:164" ht="12.95" customHeight="1" x14ac:dyDescent="0.25">
      <c r="A109" s="32" t="s">
        <v>425</v>
      </c>
      <c r="B109" s="10" t="s">
        <v>721</v>
      </c>
      <c r="C109" s="11" t="s">
        <v>822</v>
      </c>
    </row>
    <row r="110" spans="1:164" ht="14.45" customHeight="1" x14ac:dyDescent="0.25">
      <c r="A110" s="33" t="s">
        <v>425</v>
      </c>
      <c r="B110" s="10" t="s">
        <v>723</v>
      </c>
      <c r="C110" s="11" t="s">
        <v>822</v>
      </c>
    </row>
    <row r="111" spans="1:164" ht="15" x14ac:dyDescent="0.25">
      <c r="A111" s="33" t="s">
        <v>425</v>
      </c>
      <c r="B111" s="10" t="s">
        <v>724</v>
      </c>
      <c r="C111" s="11" t="s">
        <v>822</v>
      </c>
    </row>
    <row r="112" spans="1:164" ht="15" x14ac:dyDescent="0.25">
      <c r="A112" s="33" t="s">
        <v>425</v>
      </c>
      <c r="B112" s="10" t="s">
        <v>725</v>
      </c>
      <c r="C112" s="11" t="s">
        <v>822</v>
      </c>
    </row>
    <row r="113" spans="1:3" ht="15" x14ac:dyDescent="0.25">
      <c r="A113" s="33" t="s">
        <v>425</v>
      </c>
      <c r="B113" s="10" t="s">
        <v>726</v>
      </c>
      <c r="C113" s="11" t="s">
        <v>822</v>
      </c>
    </row>
    <row r="114" spans="1:3" ht="14.45" customHeight="1" x14ac:dyDescent="0.25">
      <c r="A114" s="33" t="s">
        <v>425</v>
      </c>
      <c r="B114" s="10" t="s">
        <v>728</v>
      </c>
      <c r="C114" s="11" t="s">
        <v>822</v>
      </c>
    </row>
    <row r="115" spans="1:3" ht="14.45" customHeight="1" x14ac:dyDescent="0.25">
      <c r="A115" s="33" t="s">
        <v>425</v>
      </c>
      <c r="B115" s="10" t="s">
        <v>731</v>
      </c>
      <c r="C115" s="11" t="s">
        <v>822</v>
      </c>
    </row>
    <row r="116" spans="1:3" ht="14.45" customHeight="1" x14ac:dyDescent="0.25">
      <c r="A116" s="33" t="s">
        <v>425</v>
      </c>
      <c r="B116" s="10" t="s">
        <v>734</v>
      </c>
      <c r="C116" s="11" t="s">
        <v>822</v>
      </c>
    </row>
    <row r="117" spans="1:3" ht="15" x14ac:dyDescent="0.25">
      <c r="A117" s="33" t="s">
        <v>425</v>
      </c>
      <c r="B117" s="10" t="s">
        <v>735</v>
      </c>
      <c r="C117" s="11" t="s">
        <v>822</v>
      </c>
    </row>
    <row r="118" spans="1:3" ht="15" x14ac:dyDescent="0.25">
      <c r="A118" s="33" t="s">
        <v>425</v>
      </c>
      <c r="B118" s="10" t="s">
        <v>736</v>
      </c>
      <c r="C118" s="11" t="s">
        <v>822</v>
      </c>
    </row>
    <row r="119" spans="1:3" ht="15" x14ac:dyDescent="0.25">
      <c r="A119" s="33" t="s">
        <v>425</v>
      </c>
      <c r="B119" s="10" t="s">
        <v>737</v>
      </c>
      <c r="C119" s="11" t="s">
        <v>822</v>
      </c>
    </row>
    <row r="120" spans="1:3" ht="15" x14ac:dyDescent="0.25">
      <c r="A120" s="33" t="s">
        <v>425</v>
      </c>
      <c r="B120" s="10" t="s">
        <v>739</v>
      </c>
      <c r="C120" s="11" t="s">
        <v>822</v>
      </c>
    </row>
    <row r="121" spans="1:3" ht="15" x14ac:dyDescent="0.25">
      <c r="A121" s="33" t="s">
        <v>425</v>
      </c>
      <c r="B121" s="10" t="s">
        <v>741</v>
      </c>
      <c r="C121" s="11" t="s">
        <v>822</v>
      </c>
    </row>
    <row r="122" spans="1:3" ht="15" x14ac:dyDescent="0.25">
      <c r="A122" s="33" t="s">
        <v>425</v>
      </c>
      <c r="B122" s="10" t="s">
        <v>742</v>
      </c>
      <c r="C122" s="11" t="s">
        <v>822</v>
      </c>
    </row>
    <row r="123" spans="1:3" ht="15" x14ac:dyDescent="0.25">
      <c r="A123" s="33" t="s">
        <v>425</v>
      </c>
      <c r="B123" s="10" t="s">
        <v>744</v>
      </c>
      <c r="C123" s="11" t="s">
        <v>822</v>
      </c>
    </row>
    <row r="124" spans="1:3" ht="15" x14ac:dyDescent="0.25">
      <c r="A124" s="33" t="s">
        <v>425</v>
      </c>
      <c r="B124" s="10" t="s">
        <v>745</v>
      </c>
      <c r="C124" s="11" t="s">
        <v>822</v>
      </c>
    </row>
    <row r="125" spans="1:3" ht="15" x14ac:dyDescent="0.25">
      <c r="A125" s="33" t="s">
        <v>425</v>
      </c>
      <c r="B125" s="10" t="s">
        <v>746</v>
      </c>
      <c r="C125" s="11" t="s">
        <v>822</v>
      </c>
    </row>
    <row r="126" spans="1:3" ht="15" x14ac:dyDescent="0.25">
      <c r="A126" s="33" t="s">
        <v>425</v>
      </c>
      <c r="B126" s="10" t="s">
        <v>747</v>
      </c>
      <c r="C126" s="11" t="s">
        <v>822</v>
      </c>
    </row>
    <row r="127" spans="1:3" ht="15" x14ac:dyDescent="0.25">
      <c r="A127" s="33" t="s">
        <v>425</v>
      </c>
      <c r="B127" s="10" t="s">
        <v>749</v>
      </c>
      <c r="C127" s="11" t="s">
        <v>822</v>
      </c>
    </row>
    <row r="128" spans="1:3" ht="15" x14ac:dyDescent="0.25">
      <c r="A128" s="33" t="s">
        <v>425</v>
      </c>
      <c r="B128" s="10" t="s">
        <v>750</v>
      </c>
      <c r="C128" s="11" t="s">
        <v>822</v>
      </c>
    </row>
    <row r="129" spans="1:3" ht="15" x14ac:dyDescent="0.25">
      <c r="A129" s="33" t="s">
        <v>425</v>
      </c>
      <c r="B129" s="10" t="s">
        <v>751</v>
      </c>
      <c r="C129" s="11" t="s">
        <v>822</v>
      </c>
    </row>
    <row r="130" spans="1:3" ht="15" x14ac:dyDescent="0.25">
      <c r="A130" s="33" t="s">
        <v>425</v>
      </c>
      <c r="B130" s="10" t="s">
        <v>753</v>
      </c>
      <c r="C130" s="11" t="s">
        <v>822</v>
      </c>
    </row>
    <row r="131" spans="1:3" ht="14.45" customHeight="1" x14ac:dyDescent="0.25">
      <c r="A131" s="33" t="s">
        <v>425</v>
      </c>
      <c r="B131" s="10" t="s">
        <v>754</v>
      </c>
      <c r="C131" s="11" t="s">
        <v>822</v>
      </c>
    </row>
    <row r="132" spans="1:3" ht="14.45" customHeight="1" x14ac:dyDescent="0.25">
      <c r="A132" s="33" t="s">
        <v>425</v>
      </c>
      <c r="B132" s="10" t="s">
        <v>755</v>
      </c>
      <c r="C132" s="11" t="s">
        <v>822</v>
      </c>
    </row>
    <row r="133" spans="1:3" ht="15" x14ac:dyDescent="0.25">
      <c r="A133" s="33" t="s">
        <v>425</v>
      </c>
      <c r="B133" s="10" t="s">
        <v>757</v>
      </c>
      <c r="C133" s="11" t="s">
        <v>822</v>
      </c>
    </row>
    <row r="134" spans="1:3" ht="15" x14ac:dyDescent="0.25">
      <c r="A134" s="33" t="s">
        <v>425</v>
      </c>
      <c r="B134" s="10" t="s">
        <v>759</v>
      </c>
      <c r="C134" s="11" t="s">
        <v>822</v>
      </c>
    </row>
    <row r="135" spans="1:3" ht="15" x14ac:dyDescent="0.25">
      <c r="A135" s="33" t="s">
        <v>425</v>
      </c>
      <c r="B135" s="10" t="s">
        <v>760</v>
      </c>
      <c r="C135" s="11" t="s">
        <v>822</v>
      </c>
    </row>
    <row r="136" spans="1:3" ht="15" x14ac:dyDescent="0.25">
      <c r="A136" s="33" t="s">
        <v>425</v>
      </c>
      <c r="B136" s="10" t="s">
        <v>761</v>
      </c>
      <c r="C136" s="11" t="s">
        <v>822</v>
      </c>
    </row>
    <row r="137" spans="1:3" ht="15" x14ac:dyDescent="0.25">
      <c r="A137" s="33" t="s">
        <v>425</v>
      </c>
      <c r="B137" s="10" t="s">
        <v>763</v>
      </c>
      <c r="C137" s="11" t="s">
        <v>822</v>
      </c>
    </row>
    <row r="138" spans="1:3" ht="15" x14ac:dyDescent="0.25">
      <c r="A138" s="33" t="s">
        <v>425</v>
      </c>
      <c r="B138" s="10" t="s">
        <v>764</v>
      </c>
      <c r="C138" s="11" t="s">
        <v>822</v>
      </c>
    </row>
    <row r="139" spans="1:3" ht="15" x14ac:dyDescent="0.25">
      <c r="A139" s="33" t="s">
        <v>425</v>
      </c>
      <c r="B139" s="10" t="s">
        <v>765</v>
      </c>
      <c r="C139" s="11" t="s">
        <v>822</v>
      </c>
    </row>
    <row r="140" spans="1:3" ht="15" x14ac:dyDescent="0.25">
      <c r="A140" s="33" t="s">
        <v>425</v>
      </c>
      <c r="B140" s="10" t="s">
        <v>766</v>
      </c>
      <c r="C140" s="11" t="s">
        <v>822</v>
      </c>
    </row>
    <row r="141" spans="1:3" ht="15" x14ac:dyDescent="0.25">
      <c r="A141" s="33" t="s">
        <v>425</v>
      </c>
      <c r="B141" s="10" t="s">
        <v>769</v>
      </c>
      <c r="C141" s="11" t="s">
        <v>822</v>
      </c>
    </row>
    <row r="142" spans="1:3" ht="14.45" customHeight="1" x14ac:dyDescent="0.25">
      <c r="A142" s="33" t="s">
        <v>425</v>
      </c>
      <c r="B142" s="10" t="s">
        <v>770</v>
      </c>
      <c r="C142" s="11" t="s">
        <v>822</v>
      </c>
    </row>
    <row r="143" spans="1:3" ht="14.45" customHeight="1" x14ac:dyDescent="0.25">
      <c r="A143" s="33" t="s">
        <v>425</v>
      </c>
      <c r="B143" s="10" t="s">
        <v>771</v>
      </c>
      <c r="C143" s="11" t="s">
        <v>822</v>
      </c>
    </row>
    <row r="144" spans="1:3" ht="14.45" customHeight="1" x14ac:dyDescent="0.25">
      <c r="A144" s="33" t="s">
        <v>425</v>
      </c>
      <c r="B144" s="10" t="s">
        <v>772</v>
      </c>
      <c r="C144" s="11" t="s">
        <v>822</v>
      </c>
    </row>
    <row r="145" spans="1:3" ht="15" x14ac:dyDescent="0.25">
      <c r="A145" s="33" t="s">
        <v>425</v>
      </c>
      <c r="B145" s="10" t="s">
        <v>773</v>
      </c>
      <c r="C145" s="11" t="s">
        <v>822</v>
      </c>
    </row>
    <row r="146" spans="1:3" ht="15" x14ac:dyDescent="0.25">
      <c r="A146" s="33" t="s">
        <v>425</v>
      </c>
      <c r="B146" s="10" t="s">
        <v>775</v>
      </c>
      <c r="C146" s="11" t="s">
        <v>822</v>
      </c>
    </row>
    <row r="147" spans="1:3" ht="15" x14ac:dyDescent="0.25">
      <c r="A147" s="33" t="s">
        <v>425</v>
      </c>
      <c r="B147" s="10" t="s">
        <v>777</v>
      </c>
      <c r="C147" s="11" t="s">
        <v>822</v>
      </c>
    </row>
    <row r="148" spans="1:3" ht="15" x14ac:dyDescent="0.25">
      <c r="A148" s="33" t="s">
        <v>425</v>
      </c>
      <c r="B148" s="10" t="s">
        <v>778</v>
      </c>
      <c r="C148" s="11" t="s">
        <v>822</v>
      </c>
    </row>
    <row r="149" spans="1:3" ht="15" x14ac:dyDescent="0.25">
      <c r="A149" s="33" t="s">
        <v>425</v>
      </c>
      <c r="B149" s="10" t="s">
        <v>779</v>
      </c>
      <c r="C149" s="11" t="s">
        <v>822</v>
      </c>
    </row>
    <row r="150" spans="1:3" ht="15" x14ac:dyDescent="0.25">
      <c r="A150" s="33" t="s">
        <v>425</v>
      </c>
      <c r="B150" s="10" t="s">
        <v>781</v>
      </c>
      <c r="C150" s="11" t="s">
        <v>822</v>
      </c>
    </row>
    <row r="151" spans="1:3" ht="15" x14ac:dyDescent="0.25">
      <c r="A151" s="33" t="s">
        <v>425</v>
      </c>
      <c r="B151" s="10" t="s">
        <v>782</v>
      </c>
      <c r="C151" s="11" t="s">
        <v>822</v>
      </c>
    </row>
    <row r="152" spans="1:3" ht="14.45" customHeight="1" x14ac:dyDescent="0.25">
      <c r="A152" s="33" t="s">
        <v>425</v>
      </c>
      <c r="B152" s="10" t="s">
        <v>783</v>
      </c>
      <c r="C152" s="11" t="s">
        <v>822</v>
      </c>
    </row>
    <row r="153" spans="1:3" ht="15" x14ac:dyDescent="0.25">
      <c r="A153" s="33" t="s">
        <v>425</v>
      </c>
      <c r="B153" s="10" t="s">
        <v>785</v>
      </c>
      <c r="C153" s="11" t="s">
        <v>822</v>
      </c>
    </row>
    <row r="154" spans="1:3" ht="14.45" customHeight="1" x14ac:dyDescent="0.25">
      <c r="A154" s="33" t="s">
        <v>425</v>
      </c>
      <c r="B154" s="10" t="s">
        <v>786</v>
      </c>
      <c r="C154" s="11" t="s">
        <v>822</v>
      </c>
    </row>
    <row r="155" spans="1:3" ht="15" x14ac:dyDescent="0.25">
      <c r="A155" s="33" t="s">
        <v>425</v>
      </c>
      <c r="B155" s="10" t="s">
        <v>787</v>
      </c>
      <c r="C155" s="11" t="s">
        <v>822</v>
      </c>
    </row>
    <row r="156" spans="1:3" ht="15" x14ac:dyDescent="0.25">
      <c r="A156" s="33" t="s">
        <v>425</v>
      </c>
      <c r="B156" s="10" t="s">
        <v>788</v>
      </c>
      <c r="C156" s="11" t="s">
        <v>822</v>
      </c>
    </row>
    <row r="157" spans="1:3" ht="15" x14ac:dyDescent="0.25">
      <c r="A157" s="33" t="s">
        <v>425</v>
      </c>
      <c r="B157" s="10" t="s">
        <v>790</v>
      </c>
      <c r="C157" s="11" t="s">
        <v>822</v>
      </c>
    </row>
    <row r="158" spans="1:3" ht="15" x14ac:dyDescent="0.25">
      <c r="A158" s="33" t="s">
        <v>425</v>
      </c>
      <c r="B158" s="10" t="s">
        <v>791</v>
      </c>
      <c r="C158" s="11" t="s">
        <v>822</v>
      </c>
    </row>
    <row r="159" spans="1:3" ht="15" x14ac:dyDescent="0.25">
      <c r="A159" s="33" t="s">
        <v>425</v>
      </c>
      <c r="B159" s="10" t="s">
        <v>792</v>
      </c>
      <c r="C159" s="11" t="s">
        <v>822</v>
      </c>
    </row>
    <row r="160" spans="1:3" ht="15" x14ac:dyDescent="0.25">
      <c r="A160" s="33" t="s">
        <v>425</v>
      </c>
      <c r="B160" s="10" t="s">
        <v>793</v>
      </c>
      <c r="C160" s="11" t="s">
        <v>822</v>
      </c>
    </row>
    <row r="161" spans="1:11" ht="15" x14ac:dyDescent="0.25">
      <c r="A161" s="33" t="s">
        <v>425</v>
      </c>
      <c r="B161" s="10" t="s">
        <v>794</v>
      </c>
      <c r="C161" s="11" t="s">
        <v>822</v>
      </c>
    </row>
    <row r="162" spans="1:11" ht="15" x14ac:dyDescent="0.25">
      <c r="A162" s="33" t="s">
        <v>425</v>
      </c>
      <c r="B162" s="10" t="s">
        <v>797</v>
      </c>
      <c r="C162" s="11" t="s">
        <v>822</v>
      </c>
    </row>
    <row r="163" spans="1:11" ht="15" x14ac:dyDescent="0.25">
      <c r="A163" s="33" t="s">
        <v>425</v>
      </c>
      <c r="B163" s="10" t="s">
        <v>801</v>
      </c>
      <c r="C163" s="11" t="s">
        <v>822</v>
      </c>
    </row>
    <row r="164" spans="1:11" ht="15" x14ac:dyDescent="0.25">
      <c r="A164" s="33" t="s">
        <v>425</v>
      </c>
      <c r="B164" s="10" t="s">
        <v>803</v>
      </c>
      <c r="C164" s="11" t="s">
        <v>822</v>
      </c>
    </row>
    <row r="165" spans="1:11" ht="15" x14ac:dyDescent="0.25">
      <c r="A165" s="33" t="s">
        <v>425</v>
      </c>
      <c r="B165" s="10" t="s">
        <v>804</v>
      </c>
      <c r="C165" s="11" t="s">
        <v>822</v>
      </c>
    </row>
    <row r="166" spans="1:11" ht="15" x14ac:dyDescent="0.25">
      <c r="A166" s="33" t="s">
        <v>425</v>
      </c>
      <c r="B166" s="10" t="s">
        <v>805</v>
      </c>
      <c r="C166" s="11" t="s">
        <v>822</v>
      </c>
    </row>
    <row r="167" spans="1:11" ht="15" x14ac:dyDescent="0.25">
      <c r="A167" s="33" t="s">
        <v>425</v>
      </c>
      <c r="B167" s="10" t="s">
        <v>807</v>
      </c>
      <c r="C167" s="11" t="s">
        <v>822</v>
      </c>
    </row>
    <row r="168" spans="1:11" ht="15" x14ac:dyDescent="0.25">
      <c r="A168" s="33" t="s">
        <v>425</v>
      </c>
      <c r="B168" s="10" t="s">
        <v>808</v>
      </c>
      <c r="C168" s="11" t="s">
        <v>822</v>
      </c>
    </row>
    <row r="169" spans="1:11" ht="15" x14ac:dyDescent="0.25">
      <c r="A169" s="33" t="s">
        <v>425</v>
      </c>
      <c r="B169" s="10" t="s">
        <v>810</v>
      </c>
      <c r="C169" s="11" t="s">
        <v>822</v>
      </c>
    </row>
    <row r="170" spans="1:11" ht="15" x14ac:dyDescent="0.25">
      <c r="A170" s="33" t="s">
        <v>425</v>
      </c>
      <c r="B170" s="10" t="s">
        <v>812</v>
      </c>
      <c r="C170" s="11" t="s">
        <v>822</v>
      </c>
    </row>
    <row r="171" spans="1:11" ht="15" x14ac:dyDescent="0.25">
      <c r="A171" s="33" t="s">
        <v>425</v>
      </c>
      <c r="B171" s="10" t="s">
        <v>815</v>
      </c>
      <c r="C171" s="11" t="s">
        <v>822</v>
      </c>
    </row>
    <row r="172" spans="1:11" ht="15" x14ac:dyDescent="0.25">
      <c r="A172" s="33" t="s">
        <v>180</v>
      </c>
      <c r="B172" s="10" t="s">
        <v>249</v>
      </c>
      <c r="C172" s="11" t="s">
        <v>826</v>
      </c>
      <c r="E172" s="12">
        <v>43866</v>
      </c>
      <c r="G172" s="14">
        <v>1400</v>
      </c>
      <c r="J172" s="17" t="s">
        <v>63</v>
      </c>
      <c r="K172" s="18">
        <v>500</v>
      </c>
    </row>
    <row r="173" spans="1:11" ht="15" x14ac:dyDescent="0.25">
      <c r="A173" s="33" t="s">
        <v>147</v>
      </c>
      <c r="B173" s="2" t="s">
        <v>270</v>
      </c>
      <c r="C173" s="11" t="s">
        <v>826</v>
      </c>
      <c r="E173" s="12">
        <v>43837</v>
      </c>
      <c r="G173" s="14">
        <v>1100</v>
      </c>
      <c r="J173" s="17" t="s">
        <v>25</v>
      </c>
      <c r="K173" s="18">
        <v>900</v>
      </c>
    </row>
    <row r="174" spans="1:11" ht="15" x14ac:dyDescent="0.25">
      <c r="A174" s="33" t="s">
        <v>377</v>
      </c>
      <c r="B174" s="10" t="s">
        <v>405</v>
      </c>
      <c r="C174" s="11" t="s">
        <v>826</v>
      </c>
      <c r="E174" s="12">
        <v>43866</v>
      </c>
    </row>
    <row r="175" spans="1:11" ht="15" x14ac:dyDescent="0.25">
      <c r="A175" s="33" t="s">
        <v>425</v>
      </c>
      <c r="B175" s="10" t="s">
        <v>436</v>
      </c>
      <c r="C175" s="11" t="s">
        <v>826</v>
      </c>
    </row>
    <row r="176" spans="1:11" ht="15" x14ac:dyDescent="0.25">
      <c r="A176" s="33" t="s">
        <v>425</v>
      </c>
      <c r="B176" s="10" t="s">
        <v>438</v>
      </c>
      <c r="C176" s="11" t="s">
        <v>826</v>
      </c>
    </row>
    <row r="177" spans="1:10" ht="15" x14ac:dyDescent="0.25">
      <c r="A177" s="33" t="s">
        <v>425</v>
      </c>
      <c r="B177" s="10" t="s">
        <v>440</v>
      </c>
      <c r="C177" s="11" t="s">
        <v>826</v>
      </c>
    </row>
    <row r="178" spans="1:10" ht="15" x14ac:dyDescent="0.25">
      <c r="A178" s="33" t="s">
        <v>425</v>
      </c>
      <c r="B178" s="10" t="s">
        <v>443</v>
      </c>
      <c r="C178" s="11" t="s">
        <v>826</v>
      </c>
    </row>
    <row r="179" spans="1:10" ht="15" x14ac:dyDescent="0.25">
      <c r="A179" s="33" t="s">
        <v>425</v>
      </c>
      <c r="B179" s="10" t="s">
        <v>444</v>
      </c>
      <c r="C179" s="11" t="s">
        <v>826</v>
      </c>
    </row>
    <row r="180" spans="1:10" ht="15" x14ac:dyDescent="0.25">
      <c r="A180" s="33" t="s">
        <v>425</v>
      </c>
      <c r="B180" s="10" t="s">
        <v>445</v>
      </c>
      <c r="C180" s="11" t="s">
        <v>826</v>
      </c>
    </row>
    <row r="181" spans="1:10" ht="15" x14ac:dyDescent="0.25">
      <c r="A181" s="33" t="s">
        <v>377</v>
      </c>
      <c r="B181" s="10" t="s">
        <v>403</v>
      </c>
      <c r="C181" s="11" t="s">
        <v>826</v>
      </c>
      <c r="E181" s="12">
        <v>43866</v>
      </c>
    </row>
    <row r="182" spans="1:10" ht="15" x14ac:dyDescent="0.25">
      <c r="A182" s="33" t="s">
        <v>425</v>
      </c>
      <c r="B182" s="10" t="s">
        <v>437</v>
      </c>
      <c r="C182" s="11" t="s">
        <v>826</v>
      </c>
    </row>
    <row r="183" spans="1:10" ht="15" x14ac:dyDescent="0.25">
      <c r="A183" s="33" t="s">
        <v>180</v>
      </c>
      <c r="B183" s="10">
        <v>7497896</v>
      </c>
      <c r="C183" s="11" t="s">
        <v>827</v>
      </c>
      <c r="E183" s="12">
        <v>43859</v>
      </c>
      <c r="J183" s="17" t="s">
        <v>66</v>
      </c>
    </row>
    <row r="184" spans="1:10" ht="15" x14ac:dyDescent="0.25">
      <c r="A184" s="33" t="s">
        <v>377</v>
      </c>
      <c r="B184" s="10">
        <v>7502502</v>
      </c>
      <c r="C184" s="11" t="s">
        <v>827</v>
      </c>
      <c r="E184" s="12">
        <v>43861</v>
      </c>
    </row>
    <row r="185" spans="1:10" ht="15" x14ac:dyDescent="0.25">
      <c r="A185" s="33" t="s">
        <v>377</v>
      </c>
      <c r="B185" s="10">
        <v>7528092</v>
      </c>
      <c r="C185" s="11" t="s">
        <v>827</v>
      </c>
      <c r="E185" s="12">
        <v>43864</v>
      </c>
    </row>
    <row r="186" spans="1:10" ht="15" x14ac:dyDescent="0.25">
      <c r="A186" s="33" t="s">
        <v>409</v>
      </c>
      <c r="B186" s="10">
        <v>7520273</v>
      </c>
      <c r="C186" s="11" t="s">
        <v>827</v>
      </c>
      <c r="E186" s="12">
        <v>43871</v>
      </c>
    </row>
    <row r="187" spans="1:10" ht="15" x14ac:dyDescent="0.25">
      <c r="A187" s="33" t="s">
        <v>409</v>
      </c>
      <c r="B187" s="10">
        <v>7523230</v>
      </c>
      <c r="C187" s="11" t="s">
        <v>827</v>
      </c>
      <c r="E187" s="12">
        <v>43871</v>
      </c>
    </row>
    <row r="188" spans="1:10" ht="15" x14ac:dyDescent="0.25">
      <c r="A188" s="33" t="s">
        <v>425</v>
      </c>
      <c r="B188" s="10">
        <v>75265</v>
      </c>
      <c r="C188" s="11" t="s">
        <v>827</v>
      </c>
    </row>
    <row r="189" spans="1:10" ht="15" x14ac:dyDescent="0.25">
      <c r="A189" s="33" t="s">
        <v>425</v>
      </c>
      <c r="B189" s="10">
        <v>7495751</v>
      </c>
      <c r="C189" s="11" t="s">
        <v>827</v>
      </c>
    </row>
    <row r="190" spans="1:10" ht="15" x14ac:dyDescent="0.25">
      <c r="A190" s="33" t="s">
        <v>425</v>
      </c>
      <c r="B190" s="10">
        <v>7523586</v>
      </c>
      <c r="C190" s="11" t="s">
        <v>827</v>
      </c>
    </row>
    <row r="191" spans="1:10" ht="15" x14ac:dyDescent="0.25">
      <c r="A191" s="33" t="s">
        <v>425</v>
      </c>
      <c r="B191" s="10">
        <v>7523753</v>
      </c>
      <c r="C191" s="11" t="s">
        <v>827</v>
      </c>
    </row>
    <row r="192" spans="1:10" ht="15" x14ac:dyDescent="0.25">
      <c r="A192" s="33" t="s">
        <v>425</v>
      </c>
      <c r="B192" s="10">
        <v>7534087</v>
      </c>
      <c r="C192" s="11" t="s">
        <v>827</v>
      </c>
    </row>
    <row r="193" spans="1:11" ht="15" x14ac:dyDescent="0.25">
      <c r="A193" s="33" t="s">
        <v>425</v>
      </c>
      <c r="B193" s="10">
        <v>7534205</v>
      </c>
      <c r="C193" s="11" t="s">
        <v>827</v>
      </c>
    </row>
    <row r="194" spans="1:11" ht="15" x14ac:dyDescent="0.25">
      <c r="A194" s="33" t="s">
        <v>425</v>
      </c>
      <c r="B194" s="10" t="s">
        <v>619</v>
      </c>
      <c r="C194" s="11" t="s">
        <v>827</v>
      </c>
    </row>
    <row r="195" spans="1:11" ht="15" x14ac:dyDescent="0.25">
      <c r="A195" s="33" t="s">
        <v>425</v>
      </c>
      <c r="B195" s="10" t="s">
        <v>624</v>
      </c>
      <c r="C195" s="11" t="s">
        <v>827</v>
      </c>
    </row>
    <row r="196" spans="1:11" ht="15" x14ac:dyDescent="0.25">
      <c r="A196" s="33" t="s">
        <v>180</v>
      </c>
      <c r="B196" s="10" t="s">
        <v>243</v>
      </c>
      <c r="C196" s="11" t="s">
        <v>244</v>
      </c>
      <c r="E196" s="12">
        <v>43858</v>
      </c>
      <c r="G196" s="14">
        <v>1400</v>
      </c>
      <c r="J196" s="17" t="s">
        <v>63</v>
      </c>
      <c r="K196" s="18">
        <v>500</v>
      </c>
    </row>
    <row r="197" spans="1:11" ht="14.45" customHeight="1" x14ac:dyDescent="0.2">
      <c r="A197" s="45" t="s">
        <v>13</v>
      </c>
      <c r="B197" s="10" t="s">
        <v>29</v>
      </c>
      <c r="C197" s="11" t="s">
        <v>823</v>
      </c>
      <c r="E197" s="12">
        <v>43759</v>
      </c>
      <c r="F197" s="13" t="s">
        <v>24</v>
      </c>
      <c r="G197" s="14">
        <v>1600</v>
      </c>
      <c r="J197" s="17" t="s">
        <v>25</v>
      </c>
      <c r="K197" s="18">
        <v>650</v>
      </c>
    </row>
    <row r="198" spans="1:11" ht="14.45" customHeight="1" x14ac:dyDescent="0.2">
      <c r="A198" s="45" t="s">
        <v>13</v>
      </c>
      <c r="B198" s="10" t="s">
        <v>31</v>
      </c>
      <c r="C198" s="11" t="s">
        <v>823</v>
      </c>
      <c r="E198" s="12">
        <v>43779</v>
      </c>
      <c r="F198" s="13" t="s">
        <v>15</v>
      </c>
      <c r="G198" s="14">
        <v>1600.01</v>
      </c>
      <c r="J198" s="17" t="s">
        <v>16</v>
      </c>
      <c r="K198" s="18">
        <v>700</v>
      </c>
    </row>
    <row r="199" spans="1:11" ht="14.45" customHeight="1" x14ac:dyDescent="0.2">
      <c r="A199" s="45" t="s">
        <v>13</v>
      </c>
      <c r="B199" s="10" t="s">
        <v>32</v>
      </c>
      <c r="C199" s="11" t="s">
        <v>823</v>
      </c>
      <c r="E199" s="12">
        <v>43779</v>
      </c>
      <c r="F199" s="13" t="s">
        <v>15</v>
      </c>
      <c r="G199" s="14">
        <v>1900.81</v>
      </c>
      <c r="J199" s="17" t="s">
        <v>16</v>
      </c>
      <c r="K199" s="18">
        <v>700</v>
      </c>
    </row>
    <row r="200" spans="1:11" ht="14.45" customHeight="1" x14ac:dyDescent="0.2">
      <c r="A200" s="45" t="s">
        <v>13</v>
      </c>
      <c r="B200" s="10" t="s">
        <v>34</v>
      </c>
      <c r="C200" s="11" t="s">
        <v>823</v>
      </c>
      <c r="E200" s="12">
        <v>43759</v>
      </c>
      <c r="F200" s="13" t="s">
        <v>24</v>
      </c>
      <c r="G200" s="14">
        <v>1600</v>
      </c>
      <c r="J200" s="17" t="s">
        <v>25</v>
      </c>
      <c r="K200" s="18">
        <v>650</v>
      </c>
    </row>
    <row r="201" spans="1:11" ht="14.45" customHeight="1" x14ac:dyDescent="0.2">
      <c r="A201" s="45" t="s">
        <v>13</v>
      </c>
      <c r="B201" s="10" t="s">
        <v>37</v>
      </c>
      <c r="C201" s="11" t="s">
        <v>823</v>
      </c>
      <c r="E201" s="12">
        <v>43759</v>
      </c>
      <c r="F201" s="13" t="s">
        <v>24</v>
      </c>
      <c r="G201" s="14">
        <v>1700</v>
      </c>
      <c r="J201" s="17" t="s">
        <v>25</v>
      </c>
      <c r="K201" s="18">
        <v>650</v>
      </c>
    </row>
    <row r="202" spans="1:11" ht="14.45" customHeight="1" x14ac:dyDescent="0.2">
      <c r="A202" s="45" t="s">
        <v>13</v>
      </c>
      <c r="B202" s="10" t="s">
        <v>39</v>
      </c>
      <c r="C202" s="11" t="s">
        <v>823</v>
      </c>
      <c r="E202" s="12">
        <v>43759</v>
      </c>
      <c r="F202" s="13" t="s">
        <v>40</v>
      </c>
      <c r="G202" s="14">
        <v>2500</v>
      </c>
      <c r="J202" s="17" t="s">
        <v>41</v>
      </c>
      <c r="K202" s="18">
        <v>0</v>
      </c>
    </row>
    <row r="203" spans="1:11" ht="14.45" customHeight="1" x14ac:dyDescent="0.2">
      <c r="A203" s="45" t="s">
        <v>13</v>
      </c>
      <c r="B203" s="10" t="s">
        <v>42</v>
      </c>
      <c r="C203" s="11" t="s">
        <v>823</v>
      </c>
      <c r="E203" s="12">
        <v>43779</v>
      </c>
      <c r="F203" s="13" t="s">
        <v>24</v>
      </c>
      <c r="G203" s="14">
        <v>1400</v>
      </c>
      <c r="J203" s="17" t="s">
        <v>43</v>
      </c>
      <c r="K203" s="18">
        <v>350</v>
      </c>
    </row>
    <row r="204" spans="1:11" ht="14.45" customHeight="1" x14ac:dyDescent="0.2">
      <c r="A204" s="45" t="s">
        <v>13</v>
      </c>
      <c r="B204" s="10" t="s">
        <v>47</v>
      </c>
      <c r="C204" s="11" t="s">
        <v>823</v>
      </c>
      <c r="E204" s="12">
        <v>43810</v>
      </c>
      <c r="F204" s="13" t="s">
        <v>24</v>
      </c>
      <c r="G204" s="14">
        <v>1100</v>
      </c>
      <c r="J204" s="17" t="s">
        <v>45</v>
      </c>
      <c r="K204" s="18">
        <v>800</v>
      </c>
    </row>
    <row r="205" spans="1:11" ht="15" x14ac:dyDescent="0.25">
      <c r="A205" s="45" t="s">
        <v>13</v>
      </c>
      <c r="B205" s="10" t="s">
        <v>62</v>
      </c>
      <c r="C205" s="11" t="s">
        <v>823</v>
      </c>
      <c r="E205" s="12">
        <v>43810</v>
      </c>
      <c r="F205" s="13" t="s">
        <v>24</v>
      </c>
      <c r="G205" s="14">
        <v>1100</v>
      </c>
      <c r="J205" s="20" t="s">
        <v>63</v>
      </c>
      <c r="K205" s="18">
        <v>700</v>
      </c>
    </row>
    <row r="206" spans="1:11" ht="14.45" customHeight="1" x14ac:dyDescent="0.2">
      <c r="A206" s="45" t="s">
        <v>13</v>
      </c>
      <c r="B206" s="10" t="s">
        <v>65</v>
      </c>
      <c r="C206" s="11" t="s">
        <v>823</v>
      </c>
      <c r="E206" s="12">
        <v>43810</v>
      </c>
      <c r="F206" s="13" t="s">
        <v>24</v>
      </c>
      <c r="G206" s="14">
        <v>1000</v>
      </c>
      <c r="J206" s="17" t="s">
        <v>66</v>
      </c>
      <c r="K206" s="18">
        <v>700</v>
      </c>
    </row>
    <row r="207" spans="1:11" ht="14.45" customHeight="1" x14ac:dyDescent="0.2">
      <c r="A207" s="45" t="s">
        <v>13</v>
      </c>
      <c r="B207" s="10" t="s">
        <v>71</v>
      </c>
      <c r="C207" s="11" t="s">
        <v>823</v>
      </c>
      <c r="E207" s="12">
        <v>43810</v>
      </c>
      <c r="F207" s="13" t="s">
        <v>24</v>
      </c>
      <c r="G207" s="14">
        <v>1400</v>
      </c>
      <c r="J207" s="17" t="s">
        <v>53</v>
      </c>
      <c r="K207" s="18">
        <v>500</v>
      </c>
    </row>
    <row r="208" spans="1:11" ht="14.45" customHeight="1" x14ac:dyDescent="0.2">
      <c r="A208" s="45" t="s">
        <v>13</v>
      </c>
      <c r="B208" s="10" t="s">
        <v>74</v>
      </c>
      <c r="C208" s="11" t="s">
        <v>823</v>
      </c>
      <c r="E208" s="12">
        <v>43810</v>
      </c>
      <c r="F208" s="13" t="s">
        <v>75</v>
      </c>
      <c r="G208" s="14">
        <v>1100</v>
      </c>
      <c r="J208" s="17" t="s">
        <v>53</v>
      </c>
      <c r="K208" s="18">
        <v>700</v>
      </c>
    </row>
    <row r="209" spans="1:164" ht="14.45" customHeight="1" x14ac:dyDescent="0.2">
      <c r="A209" s="45" t="s">
        <v>13</v>
      </c>
      <c r="B209" s="10" t="s">
        <v>76</v>
      </c>
      <c r="C209" s="11" t="s">
        <v>823</v>
      </c>
      <c r="E209" s="12">
        <v>43810</v>
      </c>
      <c r="F209" s="13" t="s">
        <v>24</v>
      </c>
      <c r="G209" s="14">
        <v>1300</v>
      </c>
      <c r="J209" s="17" t="s">
        <v>63</v>
      </c>
      <c r="K209" s="18">
        <v>600</v>
      </c>
    </row>
    <row r="210" spans="1:164" ht="14.45" customHeight="1" x14ac:dyDescent="0.2">
      <c r="A210" s="45" t="s">
        <v>13</v>
      </c>
      <c r="B210" s="10" t="s">
        <v>80</v>
      </c>
      <c r="C210" s="11" t="s">
        <v>823</v>
      </c>
      <c r="E210" s="12">
        <v>43809</v>
      </c>
      <c r="F210" s="13" t="s">
        <v>24</v>
      </c>
      <c r="G210" s="14">
        <v>1200</v>
      </c>
      <c r="J210" s="17" t="s">
        <v>45</v>
      </c>
      <c r="K210" s="18">
        <v>600</v>
      </c>
    </row>
    <row r="211" spans="1:164" ht="14.45" customHeight="1" x14ac:dyDescent="0.2">
      <c r="A211" s="45" t="s">
        <v>13</v>
      </c>
      <c r="B211" s="10" t="s">
        <v>85</v>
      </c>
      <c r="C211" s="11" t="s">
        <v>823</v>
      </c>
      <c r="E211" s="12">
        <v>43810</v>
      </c>
      <c r="F211" s="13" t="s">
        <v>86</v>
      </c>
      <c r="G211" s="14">
        <v>1400</v>
      </c>
      <c r="J211" s="17" t="s">
        <v>45</v>
      </c>
      <c r="K211" s="18">
        <v>500</v>
      </c>
      <c r="FG211" s="21"/>
      <c r="FH211" s="21"/>
    </row>
    <row r="212" spans="1:164" ht="14.45" customHeight="1" x14ac:dyDescent="0.2">
      <c r="A212" s="45" t="s">
        <v>13</v>
      </c>
      <c r="B212" s="10" t="s">
        <v>88</v>
      </c>
      <c r="C212" s="11" t="s">
        <v>823</v>
      </c>
      <c r="E212" s="12">
        <v>43809</v>
      </c>
      <c r="F212" s="13" t="s">
        <v>86</v>
      </c>
      <c r="G212" s="14">
        <v>1400</v>
      </c>
      <c r="J212" s="17" t="s">
        <v>89</v>
      </c>
      <c r="K212" s="18">
        <v>400</v>
      </c>
    </row>
    <row r="213" spans="1:164" ht="14.45" customHeight="1" x14ac:dyDescent="0.2">
      <c r="A213" s="45" t="s">
        <v>13</v>
      </c>
      <c r="B213" s="10" t="s">
        <v>92</v>
      </c>
      <c r="C213" s="11" t="s">
        <v>823</v>
      </c>
      <c r="E213" s="12">
        <v>43809</v>
      </c>
      <c r="F213" s="13" t="s">
        <v>93</v>
      </c>
      <c r="G213" s="22">
        <f>1208.81+600-500</f>
        <v>1308.81</v>
      </c>
      <c r="H213" s="23"/>
      <c r="J213" s="17" t="s">
        <v>53</v>
      </c>
      <c r="K213" s="18">
        <v>700</v>
      </c>
    </row>
    <row r="214" spans="1:164" ht="14.45" customHeight="1" x14ac:dyDescent="0.2">
      <c r="A214" s="45" t="s">
        <v>13</v>
      </c>
      <c r="B214" s="10" t="s">
        <v>103</v>
      </c>
      <c r="C214" s="11" t="s">
        <v>823</v>
      </c>
      <c r="E214" s="12">
        <v>43810</v>
      </c>
      <c r="F214" s="13" t="s">
        <v>86</v>
      </c>
      <c r="G214" s="14">
        <v>1400</v>
      </c>
      <c r="J214" s="17" t="s">
        <v>66</v>
      </c>
      <c r="K214" s="18">
        <v>500</v>
      </c>
    </row>
    <row r="215" spans="1:164" ht="14.45" customHeight="1" x14ac:dyDescent="0.2">
      <c r="A215" s="45" t="s">
        <v>13</v>
      </c>
      <c r="B215" s="10" t="s">
        <v>106</v>
      </c>
      <c r="C215" s="11" t="s">
        <v>823</v>
      </c>
      <c r="E215" s="12">
        <v>43810</v>
      </c>
      <c r="F215" s="13" t="s">
        <v>86</v>
      </c>
      <c r="G215" s="14">
        <v>1100</v>
      </c>
      <c r="J215" s="17" t="s">
        <v>63</v>
      </c>
      <c r="K215" s="18">
        <v>700</v>
      </c>
    </row>
    <row r="216" spans="1:164" ht="14.45" customHeight="1" x14ac:dyDescent="0.2">
      <c r="A216" s="45" t="s">
        <v>13</v>
      </c>
      <c r="B216" s="10" t="s">
        <v>109</v>
      </c>
      <c r="C216" s="11" t="s">
        <v>823</v>
      </c>
      <c r="E216" s="12">
        <v>43843</v>
      </c>
      <c r="F216" s="13" t="s">
        <v>110</v>
      </c>
      <c r="G216" s="14">
        <v>1200</v>
      </c>
      <c r="J216" s="17" t="s">
        <v>63</v>
      </c>
      <c r="K216" s="18">
        <v>700</v>
      </c>
    </row>
    <row r="217" spans="1:164" ht="14.45" customHeight="1" x14ac:dyDescent="0.2">
      <c r="A217" s="45" t="s">
        <v>13</v>
      </c>
      <c r="B217" s="10" t="s">
        <v>122</v>
      </c>
      <c r="C217" s="11" t="s">
        <v>823</v>
      </c>
      <c r="E217" s="12">
        <v>43817</v>
      </c>
      <c r="F217" s="13" t="s">
        <v>86</v>
      </c>
      <c r="G217" s="14">
        <v>1400</v>
      </c>
      <c r="I217" s="16">
        <v>80</v>
      </c>
      <c r="J217" s="17" t="s">
        <v>45</v>
      </c>
      <c r="K217" s="18">
        <v>500</v>
      </c>
    </row>
    <row r="218" spans="1:164" ht="14.45" customHeight="1" x14ac:dyDescent="0.2">
      <c r="A218" s="45" t="s">
        <v>125</v>
      </c>
      <c r="B218" s="10" t="s">
        <v>126</v>
      </c>
      <c r="C218" s="11" t="s">
        <v>823</v>
      </c>
      <c r="E218" s="12">
        <v>43837</v>
      </c>
      <c r="F218" s="13" t="s">
        <v>15</v>
      </c>
      <c r="G218" s="14">
        <v>1500</v>
      </c>
      <c r="J218" s="17" t="s">
        <v>45</v>
      </c>
      <c r="K218" s="18">
        <v>500</v>
      </c>
    </row>
    <row r="219" spans="1:164" ht="14.45" customHeight="1" x14ac:dyDescent="0.2">
      <c r="A219" s="45" t="s">
        <v>125</v>
      </c>
      <c r="B219" s="10" t="s">
        <v>134</v>
      </c>
      <c r="C219" s="11" t="s">
        <v>823</v>
      </c>
      <c r="E219" s="12">
        <v>43838</v>
      </c>
      <c r="F219" s="13" t="s">
        <v>135</v>
      </c>
      <c r="G219" s="14">
        <v>1300</v>
      </c>
      <c r="J219" s="17" t="s">
        <v>45</v>
      </c>
      <c r="K219" s="18">
        <v>600</v>
      </c>
    </row>
    <row r="220" spans="1:164" ht="14.45" customHeight="1" x14ac:dyDescent="0.2">
      <c r="A220" s="45" t="s">
        <v>13</v>
      </c>
      <c r="B220" s="10" t="s">
        <v>138</v>
      </c>
      <c r="C220" s="11" t="s">
        <v>823</v>
      </c>
      <c r="D220" s="47" t="s">
        <v>55</v>
      </c>
      <c r="E220" s="12">
        <v>43779</v>
      </c>
      <c r="F220" s="13" t="s">
        <v>24</v>
      </c>
      <c r="G220" s="14">
        <v>1600</v>
      </c>
      <c r="J220" s="17" t="s">
        <v>16</v>
      </c>
      <c r="K220" s="18">
        <v>700</v>
      </c>
    </row>
    <row r="221" spans="1:164" ht="12.95" customHeight="1" x14ac:dyDescent="0.2">
      <c r="A221" s="45" t="s">
        <v>13</v>
      </c>
      <c r="B221" s="21" t="s">
        <v>144</v>
      </c>
      <c r="C221" s="24" t="s">
        <v>823</v>
      </c>
      <c r="D221" s="43" t="s">
        <v>145</v>
      </c>
      <c r="E221" s="25">
        <v>43810</v>
      </c>
      <c r="F221" s="26" t="s">
        <v>15</v>
      </c>
      <c r="G221" s="27">
        <v>1409.49</v>
      </c>
      <c r="H221" s="28"/>
      <c r="I221" s="29"/>
      <c r="J221" s="30" t="s">
        <v>63</v>
      </c>
      <c r="K221" s="31">
        <v>700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</row>
    <row r="222" spans="1:164" ht="15" x14ac:dyDescent="0.25">
      <c r="A222" s="46" t="s">
        <v>147</v>
      </c>
      <c r="B222" s="10" t="s">
        <v>148</v>
      </c>
      <c r="C222" s="11" t="s">
        <v>823</v>
      </c>
      <c r="D222" s="42" t="s">
        <v>141</v>
      </c>
      <c r="E222" s="12">
        <v>43818</v>
      </c>
      <c r="F222" s="13" t="s">
        <v>135</v>
      </c>
      <c r="G222" s="14">
        <v>1400</v>
      </c>
      <c r="J222" s="20" t="s">
        <v>63</v>
      </c>
      <c r="K222" s="18">
        <v>500</v>
      </c>
    </row>
    <row r="223" spans="1:164" ht="14.45" customHeight="1" x14ac:dyDescent="0.2">
      <c r="A223" s="45" t="s">
        <v>13</v>
      </c>
      <c r="B223" s="10" t="s">
        <v>150</v>
      </c>
      <c r="C223" s="11" t="s">
        <v>823</v>
      </c>
      <c r="D223" s="42" t="s">
        <v>151</v>
      </c>
      <c r="E223" s="12">
        <v>43810</v>
      </c>
      <c r="F223" s="13" t="s">
        <v>86</v>
      </c>
      <c r="G223" s="14">
        <v>1100</v>
      </c>
      <c r="I223" s="16">
        <v>80</v>
      </c>
      <c r="J223" s="17" t="s">
        <v>63</v>
      </c>
      <c r="K223" s="18">
        <v>700</v>
      </c>
    </row>
    <row r="224" spans="1:164" ht="15" x14ac:dyDescent="0.25">
      <c r="A224" s="46" t="s">
        <v>147</v>
      </c>
      <c r="B224" s="10" t="s">
        <v>153</v>
      </c>
      <c r="C224" s="11" t="s">
        <v>823</v>
      </c>
      <c r="D224" s="42" t="s">
        <v>154</v>
      </c>
      <c r="E224" s="12">
        <v>43840</v>
      </c>
      <c r="F224" s="13" t="s">
        <v>142</v>
      </c>
      <c r="G224" s="14">
        <v>1300</v>
      </c>
      <c r="J224" s="17" t="s">
        <v>155</v>
      </c>
      <c r="K224" s="18">
        <v>600</v>
      </c>
    </row>
    <row r="225" spans="1:162" ht="15" x14ac:dyDescent="0.25">
      <c r="A225" s="33" t="s">
        <v>147</v>
      </c>
      <c r="B225" s="10" t="s">
        <v>157</v>
      </c>
      <c r="C225" s="11" t="s">
        <v>823</v>
      </c>
      <c r="D225" s="42" t="s">
        <v>154</v>
      </c>
      <c r="E225" s="12">
        <v>43843</v>
      </c>
      <c r="F225" s="13" t="s">
        <v>24</v>
      </c>
      <c r="G225" s="14">
        <v>1400</v>
      </c>
      <c r="K225" s="18">
        <v>500</v>
      </c>
    </row>
    <row r="226" spans="1:162" ht="15" x14ac:dyDescent="0.25">
      <c r="A226" s="33" t="s">
        <v>147</v>
      </c>
      <c r="B226" s="2" t="s">
        <v>158</v>
      </c>
      <c r="C226" s="3" t="s">
        <v>823</v>
      </c>
      <c r="D226" s="44" t="s">
        <v>159</v>
      </c>
      <c r="E226" s="34">
        <v>43838</v>
      </c>
      <c r="F226" s="5" t="s">
        <v>60</v>
      </c>
      <c r="G226" s="6">
        <v>600</v>
      </c>
      <c r="H226" s="35"/>
      <c r="I226" s="36"/>
      <c r="J226" s="8" t="s">
        <v>57</v>
      </c>
      <c r="K226" s="9">
        <v>900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</row>
    <row r="227" spans="1:162" ht="15" x14ac:dyDescent="0.25">
      <c r="A227" s="46" t="s">
        <v>147</v>
      </c>
      <c r="B227" s="2" t="s">
        <v>195</v>
      </c>
      <c r="C227" s="11" t="s">
        <v>823</v>
      </c>
      <c r="E227" s="12">
        <v>43837</v>
      </c>
      <c r="F227" s="13" t="s">
        <v>196</v>
      </c>
      <c r="G227" s="14">
        <v>1300</v>
      </c>
      <c r="J227" s="17" t="s">
        <v>53</v>
      </c>
      <c r="K227" s="18">
        <v>600</v>
      </c>
    </row>
    <row r="228" spans="1:162" ht="15" x14ac:dyDescent="0.25">
      <c r="A228" s="46" t="s">
        <v>147</v>
      </c>
      <c r="B228" s="2" t="s">
        <v>206</v>
      </c>
      <c r="C228" s="11" t="s">
        <v>823</v>
      </c>
      <c r="E228" s="12">
        <v>43840</v>
      </c>
      <c r="F228" s="13" t="s">
        <v>196</v>
      </c>
      <c r="G228" s="14">
        <v>1500</v>
      </c>
      <c r="J228" s="17" t="s">
        <v>53</v>
      </c>
      <c r="K228" s="18">
        <v>500</v>
      </c>
    </row>
    <row r="229" spans="1:162" ht="15" x14ac:dyDescent="0.25">
      <c r="A229" s="33" t="s">
        <v>212</v>
      </c>
      <c r="B229" s="10" t="s">
        <v>213</v>
      </c>
      <c r="C229" s="11" t="s">
        <v>823</v>
      </c>
      <c r="E229" s="12">
        <v>43840</v>
      </c>
      <c r="F229" s="13" t="s">
        <v>214</v>
      </c>
      <c r="G229" s="14">
        <v>1400</v>
      </c>
      <c r="J229" s="17" t="s">
        <v>53</v>
      </c>
      <c r="K229" s="18">
        <v>500</v>
      </c>
    </row>
    <row r="230" spans="1:162" ht="15" x14ac:dyDescent="0.25">
      <c r="A230" s="33" t="s">
        <v>180</v>
      </c>
      <c r="B230" s="10" t="s">
        <v>215</v>
      </c>
      <c r="C230" s="11" t="s">
        <v>823</v>
      </c>
      <c r="E230" s="12">
        <v>43847</v>
      </c>
      <c r="G230" s="14">
        <v>1500</v>
      </c>
      <c r="J230" s="17" t="s">
        <v>53</v>
      </c>
      <c r="K230" s="18">
        <v>500</v>
      </c>
    </row>
    <row r="231" spans="1:162" ht="15" x14ac:dyDescent="0.25">
      <c r="A231" s="33" t="s">
        <v>180</v>
      </c>
      <c r="B231" s="10" t="s">
        <v>217</v>
      </c>
      <c r="C231" s="11" t="s">
        <v>823</v>
      </c>
      <c r="E231" s="12">
        <v>43854</v>
      </c>
      <c r="G231" s="14">
        <v>1000</v>
      </c>
      <c r="J231" s="17" t="s">
        <v>53</v>
      </c>
      <c r="K231" s="18">
        <v>700</v>
      </c>
    </row>
    <row r="232" spans="1:162" ht="15" x14ac:dyDescent="0.25">
      <c r="A232" s="33" t="s">
        <v>180</v>
      </c>
      <c r="B232" s="10" t="s">
        <v>219</v>
      </c>
      <c r="C232" s="11" t="s">
        <v>823</v>
      </c>
      <c r="E232" s="12">
        <v>43859</v>
      </c>
      <c r="G232" s="14">
        <v>1100</v>
      </c>
      <c r="J232" s="17" t="s">
        <v>53</v>
      </c>
      <c r="K232" s="18">
        <v>800</v>
      </c>
    </row>
    <row r="233" spans="1:162" ht="14.45" customHeight="1" x14ac:dyDescent="0.2">
      <c r="A233" s="19" t="s">
        <v>13</v>
      </c>
      <c r="B233" s="10" t="s">
        <v>220</v>
      </c>
      <c r="C233" s="11" t="s">
        <v>823</v>
      </c>
      <c r="E233" s="12">
        <v>43810</v>
      </c>
      <c r="F233" s="13" t="s">
        <v>86</v>
      </c>
      <c r="G233" s="14">
        <v>1400</v>
      </c>
      <c r="I233" s="16">
        <v>80</v>
      </c>
      <c r="J233" s="17" t="s">
        <v>63</v>
      </c>
      <c r="K233" s="18">
        <v>700</v>
      </c>
    </row>
    <row r="234" spans="1:162" ht="12.95" customHeight="1" x14ac:dyDescent="0.25">
      <c r="A234" s="33" t="s">
        <v>147</v>
      </c>
      <c r="B234" s="10" t="s">
        <v>222</v>
      </c>
      <c r="C234" s="11" t="s">
        <v>823</v>
      </c>
      <c r="E234" s="12">
        <v>43838</v>
      </c>
      <c r="F234" s="13" t="s">
        <v>24</v>
      </c>
      <c r="G234" s="14">
        <v>1400</v>
      </c>
      <c r="J234" s="17" t="s">
        <v>63</v>
      </c>
      <c r="K234" s="18">
        <v>500</v>
      </c>
    </row>
    <row r="235" spans="1:162" ht="15" x14ac:dyDescent="0.25">
      <c r="A235" s="33" t="s">
        <v>147</v>
      </c>
      <c r="B235" s="10" t="s">
        <v>224</v>
      </c>
      <c r="C235" s="11" t="s">
        <v>823</v>
      </c>
      <c r="E235" s="12">
        <v>43840</v>
      </c>
      <c r="F235" s="13" t="s">
        <v>199</v>
      </c>
      <c r="G235" s="14">
        <v>1200</v>
      </c>
      <c r="J235" s="17" t="s">
        <v>63</v>
      </c>
      <c r="K235" s="18">
        <v>600</v>
      </c>
    </row>
    <row r="236" spans="1:162" ht="15" x14ac:dyDescent="0.25">
      <c r="A236" s="46" t="s">
        <v>147</v>
      </c>
      <c r="B236" s="2" t="s">
        <v>228</v>
      </c>
      <c r="C236" s="11" t="s">
        <v>823</v>
      </c>
      <c r="E236" s="12">
        <v>43843</v>
      </c>
      <c r="F236" s="13" t="s">
        <v>199</v>
      </c>
      <c r="G236" s="14">
        <v>1100</v>
      </c>
      <c r="J236" s="17" t="s">
        <v>63</v>
      </c>
      <c r="K236" s="18">
        <v>700</v>
      </c>
    </row>
    <row r="237" spans="1:162" ht="15" x14ac:dyDescent="0.25">
      <c r="A237" s="33" t="s">
        <v>147</v>
      </c>
      <c r="B237" s="10" t="s">
        <v>229</v>
      </c>
      <c r="C237" s="11" t="s">
        <v>823</v>
      </c>
      <c r="E237" s="12">
        <v>43843</v>
      </c>
      <c r="F237" s="13" t="s">
        <v>230</v>
      </c>
      <c r="G237" s="14">
        <v>1200</v>
      </c>
      <c r="J237" s="17" t="s">
        <v>63</v>
      </c>
      <c r="K237" s="18">
        <v>700</v>
      </c>
    </row>
    <row r="238" spans="1:162" ht="15" x14ac:dyDescent="0.25">
      <c r="A238" s="33" t="s">
        <v>147</v>
      </c>
      <c r="B238" s="2" t="s">
        <v>231</v>
      </c>
      <c r="C238" s="11" t="s">
        <v>823</v>
      </c>
      <c r="E238" s="12">
        <v>43843</v>
      </c>
      <c r="F238" s="13" t="s">
        <v>196</v>
      </c>
      <c r="G238" s="14">
        <v>1300</v>
      </c>
      <c r="I238" s="16">
        <v>80</v>
      </c>
      <c r="J238" s="17" t="s">
        <v>63</v>
      </c>
      <c r="K238" s="18">
        <v>700</v>
      </c>
    </row>
    <row r="239" spans="1:162" ht="15" x14ac:dyDescent="0.25">
      <c r="A239" s="33" t="s">
        <v>147</v>
      </c>
      <c r="B239" s="2" t="s">
        <v>233</v>
      </c>
      <c r="C239" s="11" t="s">
        <v>823</v>
      </c>
      <c r="E239" s="12">
        <v>43847</v>
      </c>
      <c r="F239" s="13" t="s">
        <v>199</v>
      </c>
      <c r="G239" s="14">
        <v>1100</v>
      </c>
      <c r="J239" s="17" t="s">
        <v>63</v>
      </c>
      <c r="K239" s="18">
        <v>800</v>
      </c>
    </row>
    <row r="240" spans="1:162" ht="15" x14ac:dyDescent="0.25">
      <c r="A240" s="33" t="s">
        <v>212</v>
      </c>
      <c r="B240" s="10" t="s">
        <v>235</v>
      </c>
      <c r="C240" s="11" t="s">
        <v>823</v>
      </c>
      <c r="E240" s="12">
        <v>43838</v>
      </c>
      <c r="F240" s="13" t="s">
        <v>214</v>
      </c>
      <c r="G240" s="14">
        <v>1500</v>
      </c>
      <c r="J240" s="17" t="s">
        <v>63</v>
      </c>
      <c r="K240" s="18">
        <v>500</v>
      </c>
    </row>
    <row r="241" spans="1:162" ht="15" x14ac:dyDescent="0.25">
      <c r="A241" s="33" t="s">
        <v>180</v>
      </c>
      <c r="B241" s="10" t="s">
        <v>239</v>
      </c>
      <c r="C241" s="11" t="s">
        <v>823</v>
      </c>
      <c r="E241" s="12">
        <v>43839</v>
      </c>
      <c r="G241" s="14">
        <v>1400</v>
      </c>
      <c r="J241" s="17" t="s">
        <v>63</v>
      </c>
      <c r="K241" s="18">
        <v>600</v>
      </c>
    </row>
    <row r="242" spans="1:162" ht="15" x14ac:dyDescent="0.25">
      <c r="A242" s="33" t="s">
        <v>180</v>
      </c>
      <c r="B242" s="10" t="s">
        <v>241</v>
      </c>
      <c r="C242" s="11" t="s">
        <v>823</v>
      </c>
      <c r="E242" s="12">
        <v>43847</v>
      </c>
      <c r="G242" s="14">
        <v>1400</v>
      </c>
      <c r="J242" s="17" t="s">
        <v>63</v>
      </c>
      <c r="K242" s="18">
        <v>600</v>
      </c>
    </row>
    <row r="243" spans="1:162" ht="15" x14ac:dyDescent="0.25">
      <c r="A243" s="33" t="s">
        <v>147</v>
      </c>
      <c r="B243" s="2" t="s">
        <v>253</v>
      </c>
      <c r="C243" s="11" t="s">
        <v>823</v>
      </c>
      <c r="E243" s="12">
        <v>43839</v>
      </c>
      <c r="F243" s="13" t="s">
        <v>199</v>
      </c>
      <c r="G243" s="14">
        <v>1200</v>
      </c>
      <c r="J243" s="17" t="s">
        <v>57</v>
      </c>
      <c r="K243" s="18">
        <v>700</v>
      </c>
    </row>
    <row r="244" spans="1:162" ht="15" x14ac:dyDescent="0.25">
      <c r="A244" s="33" t="s">
        <v>180</v>
      </c>
      <c r="B244" s="10" t="s">
        <v>255</v>
      </c>
      <c r="C244" s="11" t="s">
        <v>823</v>
      </c>
      <c r="E244" s="12">
        <v>43859</v>
      </c>
      <c r="G244" s="14">
        <v>1000</v>
      </c>
      <c r="J244" s="17" t="s">
        <v>256</v>
      </c>
      <c r="K244" s="18">
        <v>800</v>
      </c>
    </row>
    <row r="245" spans="1:162" ht="15" x14ac:dyDescent="0.25">
      <c r="A245" s="33" t="s">
        <v>147</v>
      </c>
      <c r="B245" s="2" t="s">
        <v>257</v>
      </c>
      <c r="C245" s="11" t="s">
        <v>823</v>
      </c>
      <c r="E245" s="12">
        <v>43846</v>
      </c>
      <c r="F245" s="13" t="s">
        <v>199</v>
      </c>
      <c r="G245" s="14">
        <v>1400</v>
      </c>
      <c r="I245" s="16">
        <v>80</v>
      </c>
      <c r="J245" s="17" t="s">
        <v>258</v>
      </c>
      <c r="K245" s="18">
        <v>500</v>
      </c>
    </row>
    <row r="246" spans="1:162" ht="15" x14ac:dyDescent="0.25">
      <c r="A246" s="33" t="s">
        <v>147</v>
      </c>
      <c r="B246" s="10" t="s">
        <v>262</v>
      </c>
      <c r="C246" s="11" t="s">
        <v>823</v>
      </c>
      <c r="E246" s="12">
        <v>43852</v>
      </c>
      <c r="F246" s="13" t="s">
        <v>60</v>
      </c>
      <c r="J246" s="17" t="s">
        <v>258</v>
      </c>
      <c r="K246" s="18">
        <v>1400</v>
      </c>
    </row>
    <row r="247" spans="1:162" ht="15" x14ac:dyDescent="0.25">
      <c r="A247" s="33" t="s">
        <v>180</v>
      </c>
      <c r="B247" s="10" t="s">
        <v>263</v>
      </c>
      <c r="C247" s="11" t="s">
        <v>823</v>
      </c>
      <c r="E247" s="12">
        <v>43851</v>
      </c>
      <c r="G247" s="14">
        <v>1400</v>
      </c>
      <c r="J247" s="17" t="s">
        <v>258</v>
      </c>
      <c r="K247" s="18">
        <v>600</v>
      </c>
    </row>
    <row r="248" spans="1:162" ht="15" x14ac:dyDescent="0.25">
      <c r="A248" s="33" t="s">
        <v>180</v>
      </c>
      <c r="B248" s="10" t="s">
        <v>264</v>
      </c>
      <c r="C248" s="11" t="s">
        <v>823</v>
      </c>
      <c r="E248" s="12">
        <v>43851</v>
      </c>
      <c r="G248" s="14">
        <v>1500</v>
      </c>
      <c r="J248" s="17" t="s">
        <v>258</v>
      </c>
      <c r="K248" s="18">
        <v>600</v>
      </c>
    </row>
    <row r="249" spans="1:162" ht="15" x14ac:dyDescent="0.25">
      <c r="A249" s="33" t="s">
        <v>180</v>
      </c>
      <c r="B249" s="10" t="s">
        <v>266</v>
      </c>
      <c r="C249" s="11" t="s">
        <v>823</v>
      </c>
      <c r="E249" s="12">
        <v>43854</v>
      </c>
      <c r="G249" s="14">
        <v>1100</v>
      </c>
      <c r="J249" s="17" t="s">
        <v>258</v>
      </c>
      <c r="K249" s="18">
        <v>600</v>
      </c>
    </row>
    <row r="250" spans="1:162" ht="15" x14ac:dyDescent="0.25">
      <c r="A250" s="33" t="s">
        <v>180</v>
      </c>
      <c r="B250" s="10" t="s">
        <v>268</v>
      </c>
      <c r="C250" s="11" t="s">
        <v>823</v>
      </c>
      <c r="E250" s="12">
        <v>43859</v>
      </c>
      <c r="J250" s="17" t="s">
        <v>258</v>
      </c>
    </row>
    <row r="251" spans="1:162" ht="15" x14ac:dyDescent="0.25">
      <c r="A251" s="33" t="s">
        <v>147</v>
      </c>
      <c r="B251" s="2" t="s">
        <v>276</v>
      </c>
      <c r="C251" s="3" t="s">
        <v>823</v>
      </c>
      <c r="D251" s="44"/>
      <c r="E251" s="34">
        <v>43839</v>
      </c>
      <c r="F251" s="5" t="s">
        <v>196</v>
      </c>
      <c r="G251" s="6">
        <v>1500</v>
      </c>
      <c r="H251" s="35"/>
      <c r="I251" s="36"/>
      <c r="J251" s="8" t="s">
        <v>25</v>
      </c>
      <c r="K251" s="9">
        <v>500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</row>
    <row r="252" spans="1:162" ht="15" x14ac:dyDescent="0.25">
      <c r="A252" s="33" t="s">
        <v>212</v>
      </c>
      <c r="B252" s="2" t="s">
        <v>278</v>
      </c>
      <c r="C252" s="11" t="s">
        <v>823</v>
      </c>
      <c r="E252" s="12">
        <v>43837</v>
      </c>
      <c r="F252" s="13" t="s">
        <v>199</v>
      </c>
      <c r="G252" s="14">
        <v>1100</v>
      </c>
      <c r="J252" s="17" t="s">
        <v>25</v>
      </c>
      <c r="K252" s="18">
        <v>700</v>
      </c>
    </row>
    <row r="253" spans="1:162" ht="15" x14ac:dyDescent="0.25">
      <c r="A253" s="33" t="s">
        <v>180</v>
      </c>
      <c r="B253" s="10" t="s">
        <v>279</v>
      </c>
      <c r="C253" s="11" t="s">
        <v>823</v>
      </c>
      <c r="E253" s="12">
        <v>43840</v>
      </c>
      <c r="G253" s="14">
        <v>1400</v>
      </c>
      <c r="J253" s="17" t="s">
        <v>25</v>
      </c>
      <c r="K253" s="18">
        <v>500</v>
      </c>
    </row>
    <row r="254" spans="1:162" ht="15" x14ac:dyDescent="0.25">
      <c r="A254" s="33" t="s">
        <v>180</v>
      </c>
      <c r="B254" s="10" t="s">
        <v>281</v>
      </c>
      <c r="C254" s="11" t="s">
        <v>823</v>
      </c>
      <c r="E254" s="12">
        <v>43859</v>
      </c>
      <c r="G254" s="14">
        <v>1100</v>
      </c>
      <c r="J254" s="17" t="s">
        <v>25</v>
      </c>
      <c r="K254" s="18">
        <v>600</v>
      </c>
    </row>
    <row r="255" spans="1:162" ht="15" x14ac:dyDescent="0.25">
      <c r="A255" s="46" t="s">
        <v>180</v>
      </c>
      <c r="B255" s="10" t="s">
        <v>283</v>
      </c>
      <c r="C255" s="11" t="s">
        <v>823</v>
      </c>
      <c r="E255" s="12">
        <v>43859</v>
      </c>
      <c r="G255" s="14">
        <v>1200</v>
      </c>
      <c r="J255" s="17" t="s">
        <v>25</v>
      </c>
      <c r="K255" s="18">
        <v>600</v>
      </c>
    </row>
    <row r="256" spans="1:162" ht="15" x14ac:dyDescent="0.25">
      <c r="A256" s="33" t="s">
        <v>147</v>
      </c>
      <c r="B256" s="10" t="s">
        <v>297</v>
      </c>
      <c r="C256" s="11" t="s">
        <v>823</v>
      </c>
      <c r="E256" s="12">
        <v>43839</v>
      </c>
      <c r="F256" s="13" t="s">
        <v>24</v>
      </c>
      <c r="G256" s="14">
        <v>1400</v>
      </c>
      <c r="J256" s="17" t="s">
        <v>66</v>
      </c>
      <c r="K256" s="18">
        <v>500</v>
      </c>
    </row>
    <row r="257" spans="1:11" ht="15" x14ac:dyDescent="0.25">
      <c r="A257" s="33" t="s">
        <v>147</v>
      </c>
      <c r="B257" s="10" t="s">
        <v>300</v>
      </c>
      <c r="C257" s="11" t="s">
        <v>823</v>
      </c>
      <c r="E257" s="12">
        <v>43840</v>
      </c>
      <c r="F257" s="13" t="s">
        <v>230</v>
      </c>
      <c r="G257" s="14">
        <v>1100</v>
      </c>
      <c r="J257" s="17" t="s">
        <v>66</v>
      </c>
      <c r="K257" s="18">
        <v>600</v>
      </c>
    </row>
    <row r="258" spans="1:11" ht="15" x14ac:dyDescent="0.25">
      <c r="A258" s="46" t="s">
        <v>147</v>
      </c>
      <c r="B258" s="2" t="s">
        <v>303</v>
      </c>
      <c r="C258" s="11" t="s">
        <v>823</v>
      </c>
      <c r="E258" s="12">
        <v>43846</v>
      </c>
      <c r="F258" s="13" t="s">
        <v>196</v>
      </c>
      <c r="G258" s="14">
        <v>1200</v>
      </c>
      <c r="J258" s="17" t="s">
        <v>66</v>
      </c>
      <c r="K258" s="18">
        <v>700</v>
      </c>
    </row>
    <row r="259" spans="1:11" ht="15" x14ac:dyDescent="0.25">
      <c r="A259" s="46" t="s">
        <v>147</v>
      </c>
      <c r="B259" s="10" t="s">
        <v>304</v>
      </c>
      <c r="C259" s="11" t="s">
        <v>823</v>
      </c>
      <c r="E259" s="12">
        <v>43850</v>
      </c>
      <c r="F259" s="13" t="s">
        <v>24</v>
      </c>
      <c r="G259" s="14">
        <v>1200</v>
      </c>
      <c r="J259" s="17" t="s">
        <v>66</v>
      </c>
      <c r="K259" s="18">
        <v>600</v>
      </c>
    </row>
    <row r="260" spans="1:11" ht="15" x14ac:dyDescent="0.25">
      <c r="A260" s="33" t="s">
        <v>147</v>
      </c>
      <c r="B260" s="10" t="s">
        <v>305</v>
      </c>
      <c r="C260" s="11" t="s">
        <v>823</v>
      </c>
      <c r="E260" s="12">
        <v>43850</v>
      </c>
      <c r="F260" s="13" t="s">
        <v>199</v>
      </c>
      <c r="G260" s="14">
        <v>1300</v>
      </c>
      <c r="J260" s="17" t="s">
        <v>66</v>
      </c>
      <c r="K260" s="18">
        <v>600</v>
      </c>
    </row>
    <row r="261" spans="1:11" ht="15" x14ac:dyDescent="0.25">
      <c r="A261" s="33" t="s">
        <v>212</v>
      </c>
      <c r="B261" s="10" t="s">
        <v>308</v>
      </c>
      <c r="C261" s="11" t="s">
        <v>823</v>
      </c>
      <c r="E261" s="12">
        <v>43839</v>
      </c>
      <c r="F261" s="13" t="s">
        <v>199</v>
      </c>
      <c r="G261" s="14">
        <v>1100</v>
      </c>
      <c r="J261" s="17" t="s">
        <v>66</v>
      </c>
      <c r="K261" s="18">
        <v>900</v>
      </c>
    </row>
    <row r="262" spans="1:11" ht="15" x14ac:dyDescent="0.25">
      <c r="A262" s="33" t="s">
        <v>212</v>
      </c>
      <c r="B262" s="10" t="s">
        <v>309</v>
      </c>
      <c r="C262" s="11" t="s">
        <v>823</v>
      </c>
      <c r="E262" s="12">
        <v>43839</v>
      </c>
      <c r="F262" s="13" t="s">
        <v>199</v>
      </c>
      <c r="G262" s="14">
        <v>1400</v>
      </c>
      <c r="J262" s="17" t="s">
        <v>66</v>
      </c>
      <c r="K262" s="18">
        <v>500</v>
      </c>
    </row>
    <row r="263" spans="1:11" ht="15" x14ac:dyDescent="0.25">
      <c r="A263" s="46" t="s">
        <v>147</v>
      </c>
      <c r="B263" s="10" t="s">
        <v>310</v>
      </c>
      <c r="C263" s="11" t="s">
        <v>823</v>
      </c>
      <c r="E263" s="12">
        <v>43810</v>
      </c>
      <c r="F263" s="13" t="s">
        <v>142</v>
      </c>
      <c r="J263" s="17" t="s">
        <v>66</v>
      </c>
      <c r="K263" s="18">
        <v>500</v>
      </c>
    </row>
    <row r="264" spans="1:11" ht="15" x14ac:dyDescent="0.25">
      <c r="A264" s="33" t="s">
        <v>147</v>
      </c>
      <c r="B264" s="10" t="s">
        <v>313</v>
      </c>
      <c r="C264" s="11" t="s">
        <v>823</v>
      </c>
      <c r="E264" s="12">
        <v>43810</v>
      </c>
      <c r="F264" s="13" t="s">
        <v>24</v>
      </c>
      <c r="G264" s="14">
        <v>1100</v>
      </c>
      <c r="J264" s="17" t="s">
        <v>66</v>
      </c>
      <c r="K264" s="18">
        <v>700</v>
      </c>
    </row>
    <row r="265" spans="1:11" ht="15" x14ac:dyDescent="0.25">
      <c r="A265" s="33" t="s">
        <v>180</v>
      </c>
      <c r="B265" s="10" t="s">
        <v>316</v>
      </c>
      <c r="C265" s="11" t="s">
        <v>823</v>
      </c>
      <c r="E265" s="12">
        <v>43852</v>
      </c>
      <c r="G265" s="14">
        <v>1000</v>
      </c>
      <c r="J265" s="17" t="s">
        <v>66</v>
      </c>
      <c r="K265" s="18">
        <v>700</v>
      </c>
    </row>
    <row r="266" spans="1:11" ht="15" x14ac:dyDescent="0.25">
      <c r="A266" s="33" t="s">
        <v>180</v>
      </c>
      <c r="B266" s="10" t="s">
        <v>318</v>
      </c>
      <c r="C266" s="11" t="s">
        <v>823</v>
      </c>
      <c r="E266" s="12">
        <v>43859</v>
      </c>
      <c r="G266" s="14">
        <v>1100</v>
      </c>
      <c r="J266" s="17" t="s">
        <v>66</v>
      </c>
      <c r="K266" s="18">
        <v>900</v>
      </c>
    </row>
    <row r="267" spans="1:11" ht="15" x14ac:dyDescent="0.25">
      <c r="A267" s="33" t="s">
        <v>180</v>
      </c>
      <c r="B267" s="10" t="s">
        <v>319</v>
      </c>
      <c r="C267" s="11" t="s">
        <v>823</v>
      </c>
      <c r="E267" s="12">
        <v>43851</v>
      </c>
      <c r="G267" s="14">
        <v>1400</v>
      </c>
      <c r="J267" s="17" t="s">
        <v>320</v>
      </c>
      <c r="K267" s="18">
        <v>600</v>
      </c>
    </row>
    <row r="268" spans="1:11" ht="15" x14ac:dyDescent="0.25">
      <c r="A268" s="33" t="s">
        <v>147</v>
      </c>
      <c r="B268" s="10" t="s">
        <v>325</v>
      </c>
      <c r="C268" s="11" t="s">
        <v>823</v>
      </c>
      <c r="E268" s="12">
        <v>43839</v>
      </c>
      <c r="F268" s="13" t="s">
        <v>230</v>
      </c>
      <c r="G268" s="14">
        <v>1400</v>
      </c>
      <c r="J268" s="17" t="s">
        <v>45</v>
      </c>
      <c r="K268" s="18">
        <v>500</v>
      </c>
    </row>
    <row r="269" spans="1:11" ht="15" x14ac:dyDescent="0.25">
      <c r="A269" s="33" t="s">
        <v>147</v>
      </c>
      <c r="B269" s="10" t="s">
        <v>326</v>
      </c>
      <c r="C269" s="11" t="s">
        <v>823</v>
      </c>
      <c r="E269" s="12">
        <v>43839</v>
      </c>
      <c r="F269" s="13" t="s">
        <v>142</v>
      </c>
      <c r="G269" s="14">
        <v>1500</v>
      </c>
      <c r="J269" s="17" t="s">
        <v>45</v>
      </c>
      <c r="K269" s="18">
        <v>500</v>
      </c>
    </row>
    <row r="270" spans="1:11" ht="15" x14ac:dyDescent="0.25">
      <c r="A270" s="33" t="s">
        <v>147</v>
      </c>
      <c r="B270" s="2" t="s">
        <v>328</v>
      </c>
      <c r="C270" s="11" t="s">
        <v>823</v>
      </c>
      <c r="E270" s="12">
        <v>43840</v>
      </c>
      <c r="F270" s="13" t="s">
        <v>199</v>
      </c>
      <c r="G270" s="14">
        <v>1300</v>
      </c>
      <c r="J270" s="17" t="s">
        <v>45</v>
      </c>
      <c r="K270" s="18">
        <v>500</v>
      </c>
    </row>
    <row r="271" spans="1:11" ht="15" x14ac:dyDescent="0.25">
      <c r="A271" s="33" t="s">
        <v>147</v>
      </c>
      <c r="B271" s="2" t="s">
        <v>329</v>
      </c>
      <c r="C271" s="11" t="s">
        <v>823</v>
      </c>
      <c r="E271" s="12">
        <v>43840</v>
      </c>
      <c r="F271" s="13" t="s">
        <v>199</v>
      </c>
      <c r="G271" s="14">
        <v>1400</v>
      </c>
      <c r="J271" s="17" t="s">
        <v>45</v>
      </c>
      <c r="K271" s="18">
        <v>500</v>
      </c>
    </row>
    <row r="272" spans="1:11" ht="15" x14ac:dyDescent="0.25">
      <c r="A272" s="33" t="s">
        <v>147</v>
      </c>
      <c r="B272" s="10" t="s">
        <v>335</v>
      </c>
      <c r="C272" s="11" t="s">
        <v>823</v>
      </c>
      <c r="E272" s="12">
        <v>43843</v>
      </c>
      <c r="F272" s="13" t="s">
        <v>230</v>
      </c>
      <c r="G272" s="14">
        <v>1100</v>
      </c>
      <c r="J272" s="17" t="s">
        <v>45</v>
      </c>
      <c r="K272" s="18">
        <v>700</v>
      </c>
    </row>
    <row r="273" spans="1:11" ht="15" x14ac:dyDescent="0.25">
      <c r="A273" s="33" t="s">
        <v>147</v>
      </c>
      <c r="B273" s="10" t="s">
        <v>337</v>
      </c>
      <c r="C273" s="11" t="s">
        <v>823</v>
      </c>
      <c r="E273" s="12">
        <v>43843</v>
      </c>
      <c r="F273" s="13" t="s">
        <v>230</v>
      </c>
      <c r="G273" s="14">
        <v>1400</v>
      </c>
      <c r="J273" s="17" t="s">
        <v>45</v>
      </c>
      <c r="K273" s="18">
        <v>500</v>
      </c>
    </row>
    <row r="274" spans="1:11" ht="15" x14ac:dyDescent="0.25">
      <c r="A274" s="33" t="s">
        <v>147</v>
      </c>
      <c r="B274" s="2" t="s">
        <v>341</v>
      </c>
      <c r="C274" s="11" t="s">
        <v>823</v>
      </c>
      <c r="E274" s="12">
        <v>43844</v>
      </c>
      <c r="F274" s="13" t="s">
        <v>199</v>
      </c>
      <c r="G274" s="14">
        <v>1600</v>
      </c>
      <c r="I274" s="16">
        <v>80</v>
      </c>
      <c r="J274" s="17" t="s">
        <v>45</v>
      </c>
      <c r="K274" s="18">
        <v>500</v>
      </c>
    </row>
    <row r="275" spans="1:11" ht="15" x14ac:dyDescent="0.25">
      <c r="A275" s="33" t="s">
        <v>147</v>
      </c>
      <c r="B275" s="2" t="s">
        <v>343</v>
      </c>
      <c r="C275" s="11" t="s">
        <v>823</v>
      </c>
      <c r="E275" s="12">
        <v>43844</v>
      </c>
      <c r="F275" s="13" t="s">
        <v>196</v>
      </c>
      <c r="G275" s="14">
        <v>1100</v>
      </c>
      <c r="J275" s="17" t="s">
        <v>45</v>
      </c>
      <c r="K275" s="18">
        <v>700</v>
      </c>
    </row>
    <row r="276" spans="1:11" ht="15" x14ac:dyDescent="0.25">
      <c r="A276" s="33" t="s">
        <v>147</v>
      </c>
      <c r="B276" s="10" t="s">
        <v>346</v>
      </c>
      <c r="C276" s="11" t="s">
        <v>823</v>
      </c>
      <c r="E276" s="12">
        <v>43844</v>
      </c>
      <c r="F276" s="13" t="s">
        <v>230</v>
      </c>
      <c r="G276" s="14">
        <v>1000</v>
      </c>
      <c r="J276" s="17" t="s">
        <v>45</v>
      </c>
      <c r="K276" s="18">
        <v>700</v>
      </c>
    </row>
    <row r="277" spans="1:11" ht="15" x14ac:dyDescent="0.25">
      <c r="A277" s="33" t="s">
        <v>147</v>
      </c>
      <c r="B277" s="10" t="s">
        <v>348</v>
      </c>
      <c r="C277" s="11" t="s">
        <v>823</v>
      </c>
      <c r="E277" s="12">
        <v>43846</v>
      </c>
      <c r="F277" s="13" t="s">
        <v>24</v>
      </c>
      <c r="G277" s="14">
        <v>1100</v>
      </c>
      <c r="J277" s="17" t="s">
        <v>45</v>
      </c>
      <c r="K277" s="18">
        <v>700</v>
      </c>
    </row>
    <row r="278" spans="1:11" ht="15" x14ac:dyDescent="0.25">
      <c r="A278" s="33" t="s">
        <v>147</v>
      </c>
      <c r="B278" s="10" t="s">
        <v>351</v>
      </c>
      <c r="C278" s="11" t="s">
        <v>823</v>
      </c>
      <c r="E278" s="12">
        <v>43846</v>
      </c>
      <c r="F278" s="13" t="s">
        <v>230</v>
      </c>
      <c r="G278" s="14">
        <v>1500</v>
      </c>
      <c r="J278" s="17" t="s">
        <v>45</v>
      </c>
      <c r="K278" s="18">
        <v>500</v>
      </c>
    </row>
    <row r="279" spans="1:11" ht="15" x14ac:dyDescent="0.25">
      <c r="A279" s="33" t="s">
        <v>147</v>
      </c>
      <c r="B279" s="2" t="s">
        <v>352</v>
      </c>
      <c r="C279" s="11" t="s">
        <v>823</v>
      </c>
      <c r="E279" s="12">
        <v>43846</v>
      </c>
      <c r="F279" s="13" t="s">
        <v>199</v>
      </c>
      <c r="G279" s="14">
        <v>1400</v>
      </c>
      <c r="J279" s="17" t="s">
        <v>45</v>
      </c>
      <c r="K279" s="18">
        <v>500</v>
      </c>
    </row>
    <row r="280" spans="1:11" ht="15" x14ac:dyDescent="0.25">
      <c r="A280" s="33" t="s">
        <v>147</v>
      </c>
      <c r="B280" s="10" t="s">
        <v>353</v>
      </c>
      <c r="C280" s="11" t="s">
        <v>823</v>
      </c>
      <c r="E280" s="12">
        <v>43850</v>
      </c>
      <c r="F280" s="13" t="s">
        <v>24</v>
      </c>
      <c r="G280" s="14">
        <v>1400</v>
      </c>
      <c r="J280" s="17" t="s">
        <v>45</v>
      </c>
      <c r="K280" s="18">
        <v>500</v>
      </c>
    </row>
    <row r="281" spans="1:11" ht="12.95" customHeight="1" x14ac:dyDescent="0.25">
      <c r="A281" s="33" t="s">
        <v>147</v>
      </c>
      <c r="B281" s="2" t="s">
        <v>355</v>
      </c>
      <c r="C281" s="11" t="s">
        <v>823</v>
      </c>
      <c r="E281" s="12">
        <v>43851</v>
      </c>
      <c r="F281" s="13" t="s">
        <v>196</v>
      </c>
      <c r="G281" s="14">
        <v>1400</v>
      </c>
      <c r="J281" s="17" t="s">
        <v>45</v>
      </c>
      <c r="K281" s="18">
        <v>500</v>
      </c>
    </row>
    <row r="282" spans="1:11" ht="15" x14ac:dyDescent="0.25">
      <c r="A282" s="33" t="s">
        <v>212</v>
      </c>
      <c r="B282" s="10" t="s">
        <v>358</v>
      </c>
      <c r="C282" s="11" t="s">
        <v>823</v>
      </c>
      <c r="E282" s="12">
        <v>43837</v>
      </c>
      <c r="F282" s="13" t="s">
        <v>214</v>
      </c>
      <c r="G282" s="14">
        <v>1500</v>
      </c>
      <c r="J282" s="17" t="s">
        <v>45</v>
      </c>
      <c r="K282" s="18">
        <v>500</v>
      </c>
    </row>
    <row r="283" spans="1:11" ht="15" x14ac:dyDescent="0.25">
      <c r="A283" s="33" t="s">
        <v>212</v>
      </c>
      <c r="B283" s="10" t="s">
        <v>359</v>
      </c>
      <c r="C283" s="11" t="s">
        <v>823</v>
      </c>
      <c r="E283" s="12">
        <v>43839</v>
      </c>
      <c r="F283" s="13" t="s">
        <v>214</v>
      </c>
      <c r="G283" s="14">
        <v>1500</v>
      </c>
      <c r="J283" s="17" t="s">
        <v>45</v>
      </c>
      <c r="K283" s="18">
        <v>500</v>
      </c>
    </row>
    <row r="284" spans="1:11" ht="15" x14ac:dyDescent="0.25">
      <c r="A284" s="33" t="s">
        <v>180</v>
      </c>
      <c r="B284" s="10" t="s">
        <v>361</v>
      </c>
      <c r="C284" s="11" t="s">
        <v>823</v>
      </c>
      <c r="E284" s="12">
        <v>43846</v>
      </c>
      <c r="G284" s="14">
        <v>1400</v>
      </c>
      <c r="J284" s="17" t="s">
        <v>45</v>
      </c>
      <c r="K284" s="18">
        <v>500</v>
      </c>
    </row>
    <row r="285" spans="1:11" ht="15" x14ac:dyDescent="0.25">
      <c r="A285" s="33" t="s">
        <v>180</v>
      </c>
      <c r="B285" s="10" t="s">
        <v>363</v>
      </c>
      <c r="C285" s="11" t="s">
        <v>823</v>
      </c>
      <c r="E285" s="12">
        <v>43847</v>
      </c>
      <c r="G285" s="14">
        <v>1100</v>
      </c>
      <c r="J285" s="17" t="s">
        <v>45</v>
      </c>
      <c r="K285" s="18">
        <v>600</v>
      </c>
    </row>
    <row r="286" spans="1:11" ht="15" x14ac:dyDescent="0.25">
      <c r="A286" s="33" t="s">
        <v>180</v>
      </c>
      <c r="B286" s="10" t="s">
        <v>365</v>
      </c>
      <c r="C286" s="11" t="s">
        <v>823</v>
      </c>
      <c r="E286" s="12">
        <v>43868</v>
      </c>
      <c r="G286" s="14">
        <v>1400</v>
      </c>
      <c r="J286" s="17" t="s">
        <v>45</v>
      </c>
      <c r="K286" s="18">
        <v>500</v>
      </c>
    </row>
    <row r="287" spans="1:11" ht="15" x14ac:dyDescent="0.25">
      <c r="A287" s="33" t="s">
        <v>147</v>
      </c>
      <c r="B287" s="10" t="s">
        <v>371</v>
      </c>
      <c r="C287" s="11" t="s">
        <v>823</v>
      </c>
      <c r="E287" s="12">
        <v>43843</v>
      </c>
      <c r="F287" s="13" t="s">
        <v>24</v>
      </c>
      <c r="G287" s="22"/>
      <c r="H287" s="23"/>
      <c r="I287" s="37"/>
      <c r="J287" s="38"/>
      <c r="K287" s="39"/>
    </row>
    <row r="288" spans="1:11" ht="15" x14ac:dyDescent="0.25">
      <c r="A288" s="33" t="s">
        <v>377</v>
      </c>
      <c r="B288" s="10" t="s">
        <v>378</v>
      </c>
      <c r="C288" s="11" t="s">
        <v>823</v>
      </c>
      <c r="E288" s="12">
        <v>43858</v>
      </c>
    </row>
    <row r="289" spans="1:5" ht="15" x14ac:dyDescent="0.25">
      <c r="A289" s="33" t="s">
        <v>377</v>
      </c>
      <c r="B289" s="10" t="s">
        <v>382</v>
      </c>
      <c r="C289" s="11" t="s">
        <v>823</v>
      </c>
      <c r="E289" s="12">
        <v>43859</v>
      </c>
    </row>
    <row r="290" spans="1:5" ht="15" x14ac:dyDescent="0.25">
      <c r="A290" s="33" t="s">
        <v>377</v>
      </c>
      <c r="B290" s="10" t="s">
        <v>384</v>
      </c>
      <c r="C290" s="11" t="s">
        <v>823</v>
      </c>
      <c r="E290" s="12">
        <v>43859</v>
      </c>
    </row>
    <row r="291" spans="1:5" ht="15" x14ac:dyDescent="0.25">
      <c r="A291" s="33" t="s">
        <v>377</v>
      </c>
      <c r="B291" s="10" t="s">
        <v>386</v>
      </c>
      <c r="C291" s="11" t="s">
        <v>823</v>
      </c>
      <c r="E291" s="12">
        <v>43859</v>
      </c>
    </row>
    <row r="292" spans="1:5" ht="15" x14ac:dyDescent="0.25">
      <c r="A292" s="33" t="s">
        <v>377</v>
      </c>
      <c r="B292" s="10" t="s">
        <v>388</v>
      </c>
      <c r="C292" s="11" t="s">
        <v>823</v>
      </c>
      <c r="E292" s="12">
        <v>43861</v>
      </c>
    </row>
    <row r="293" spans="1:5" ht="15" x14ac:dyDescent="0.25">
      <c r="A293" s="33" t="s">
        <v>377</v>
      </c>
      <c r="B293" s="10" t="s">
        <v>391</v>
      </c>
      <c r="C293" s="11" t="s">
        <v>823</v>
      </c>
      <c r="E293" s="12">
        <v>43861</v>
      </c>
    </row>
    <row r="294" spans="1:5" ht="15" x14ac:dyDescent="0.25">
      <c r="A294" s="33" t="s">
        <v>377</v>
      </c>
      <c r="B294" s="10" t="s">
        <v>393</v>
      </c>
      <c r="C294" s="11" t="s">
        <v>823</v>
      </c>
      <c r="E294" s="12">
        <v>43861</v>
      </c>
    </row>
    <row r="295" spans="1:5" ht="15" x14ac:dyDescent="0.25">
      <c r="A295" s="33" t="s">
        <v>377</v>
      </c>
      <c r="B295" s="10" t="s">
        <v>398</v>
      </c>
      <c r="C295" s="11" t="s">
        <v>823</v>
      </c>
      <c r="E295" s="12">
        <v>43864</v>
      </c>
    </row>
    <row r="296" spans="1:5" ht="15" x14ac:dyDescent="0.25">
      <c r="A296" s="33" t="s">
        <v>377</v>
      </c>
      <c r="B296" s="10" t="s">
        <v>400</v>
      </c>
      <c r="C296" s="11" t="s">
        <v>823</v>
      </c>
      <c r="E296" s="12">
        <v>43864</v>
      </c>
    </row>
    <row r="297" spans="1:5" ht="15" x14ac:dyDescent="0.25">
      <c r="A297" s="33" t="s">
        <v>377</v>
      </c>
      <c r="B297" s="10" t="s">
        <v>401</v>
      </c>
      <c r="C297" s="11" t="s">
        <v>823</v>
      </c>
      <c r="E297" s="12">
        <v>43864</v>
      </c>
    </row>
    <row r="298" spans="1:5" ht="15" x14ac:dyDescent="0.25">
      <c r="A298" s="33" t="s">
        <v>377</v>
      </c>
      <c r="B298" s="10" t="s">
        <v>402</v>
      </c>
      <c r="C298" s="11" t="s">
        <v>823</v>
      </c>
      <c r="E298" s="12">
        <v>43865</v>
      </c>
    </row>
    <row r="299" spans="1:5" ht="15" x14ac:dyDescent="0.25">
      <c r="A299" s="33" t="s">
        <v>377</v>
      </c>
      <c r="B299" s="10" t="s">
        <v>408</v>
      </c>
      <c r="C299" s="11" t="s">
        <v>823</v>
      </c>
      <c r="E299" s="12">
        <v>43866</v>
      </c>
    </row>
    <row r="300" spans="1:5" ht="15" x14ac:dyDescent="0.25">
      <c r="A300" s="33" t="s">
        <v>409</v>
      </c>
      <c r="B300" s="10" t="s">
        <v>416</v>
      </c>
      <c r="C300" s="11" t="s">
        <v>823</v>
      </c>
      <c r="E300" s="12">
        <v>43871</v>
      </c>
    </row>
    <row r="301" spans="1:5" ht="15" x14ac:dyDescent="0.25">
      <c r="A301" s="33" t="s">
        <v>409</v>
      </c>
      <c r="B301" s="10" t="s">
        <v>417</v>
      </c>
      <c r="C301" s="11" t="s">
        <v>823</v>
      </c>
      <c r="E301" s="12">
        <v>43871</v>
      </c>
    </row>
    <row r="302" spans="1:5" ht="15" x14ac:dyDescent="0.25">
      <c r="A302" s="33" t="s">
        <v>409</v>
      </c>
      <c r="B302" s="10" t="s">
        <v>418</v>
      </c>
      <c r="C302" s="11" t="s">
        <v>823</v>
      </c>
      <c r="E302" s="12">
        <v>43871</v>
      </c>
    </row>
    <row r="303" spans="1:5" ht="15" x14ac:dyDescent="0.25">
      <c r="A303" s="33" t="s">
        <v>409</v>
      </c>
      <c r="B303" s="10" t="s">
        <v>419</v>
      </c>
      <c r="C303" s="11" t="s">
        <v>823</v>
      </c>
      <c r="E303" s="12">
        <v>43871</v>
      </c>
    </row>
    <row r="304" spans="1:5" ht="15" x14ac:dyDescent="0.25">
      <c r="A304" s="33" t="s">
        <v>409</v>
      </c>
      <c r="B304" s="10" t="s">
        <v>420</v>
      </c>
      <c r="C304" s="11" t="s">
        <v>823</v>
      </c>
      <c r="E304" s="12">
        <v>43871</v>
      </c>
    </row>
    <row r="305" spans="1:5" ht="15" x14ac:dyDescent="0.25">
      <c r="A305" s="33" t="s">
        <v>409</v>
      </c>
      <c r="B305" s="10" t="s">
        <v>422</v>
      </c>
      <c r="C305" s="11" t="s">
        <v>823</v>
      </c>
      <c r="E305" s="12">
        <v>43871</v>
      </c>
    </row>
    <row r="306" spans="1:5" ht="15" x14ac:dyDescent="0.25">
      <c r="A306" s="33" t="s">
        <v>409</v>
      </c>
      <c r="B306" s="10" t="s">
        <v>424</v>
      </c>
      <c r="C306" s="11" t="s">
        <v>823</v>
      </c>
      <c r="E306" s="12">
        <v>43871</v>
      </c>
    </row>
    <row r="307" spans="1:5" ht="15" x14ac:dyDescent="0.25">
      <c r="A307" s="33" t="s">
        <v>425</v>
      </c>
      <c r="B307" s="10" t="s">
        <v>435</v>
      </c>
      <c r="C307" s="11" t="s">
        <v>823</v>
      </c>
    </row>
    <row r="308" spans="1:5" ht="15" x14ac:dyDescent="0.25">
      <c r="A308" s="33" t="s">
        <v>425</v>
      </c>
      <c r="B308" s="10" t="s">
        <v>454</v>
      </c>
      <c r="C308" s="11" t="s">
        <v>823</v>
      </c>
    </row>
    <row r="309" spans="1:5" ht="15" x14ac:dyDescent="0.25">
      <c r="A309" s="33" t="s">
        <v>425</v>
      </c>
      <c r="B309" s="10" t="s">
        <v>455</v>
      </c>
      <c r="C309" s="11" t="s">
        <v>823</v>
      </c>
    </row>
    <row r="310" spans="1:5" ht="15" x14ac:dyDescent="0.25">
      <c r="A310" s="33" t="s">
        <v>425</v>
      </c>
      <c r="B310" s="10" t="s">
        <v>458</v>
      </c>
      <c r="C310" s="11" t="s">
        <v>823</v>
      </c>
    </row>
    <row r="311" spans="1:5" ht="15" x14ac:dyDescent="0.25">
      <c r="A311" s="33" t="s">
        <v>425</v>
      </c>
      <c r="B311" s="10" t="s">
        <v>459</v>
      </c>
      <c r="C311" s="11" t="s">
        <v>823</v>
      </c>
    </row>
    <row r="312" spans="1:5" ht="15" x14ac:dyDescent="0.25">
      <c r="A312" s="33" t="s">
        <v>425</v>
      </c>
      <c r="B312" s="10" t="s">
        <v>460</v>
      </c>
      <c r="C312" s="11" t="s">
        <v>823</v>
      </c>
    </row>
    <row r="313" spans="1:5" ht="15" x14ac:dyDescent="0.25">
      <c r="A313" s="33" t="s">
        <v>425</v>
      </c>
      <c r="B313" s="10" t="s">
        <v>461</v>
      </c>
      <c r="C313" s="11" t="s">
        <v>823</v>
      </c>
    </row>
    <row r="314" spans="1:5" ht="15" x14ac:dyDescent="0.25">
      <c r="A314" s="33" t="s">
        <v>425</v>
      </c>
      <c r="B314" s="10" t="s">
        <v>462</v>
      </c>
      <c r="C314" s="11" t="s">
        <v>823</v>
      </c>
    </row>
    <row r="315" spans="1:5" ht="15" x14ac:dyDescent="0.25">
      <c r="A315" s="33" t="s">
        <v>425</v>
      </c>
      <c r="B315" s="10" t="s">
        <v>463</v>
      </c>
      <c r="C315" s="11" t="s">
        <v>823</v>
      </c>
    </row>
    <row r="316" spans="1:5" ht="15" x14ac:dyDescent="0.25">
      <c r="A316" s="33" t="s">
        <v>425</v>
      </c>
      <c r="B316" s="10" t="s">
        <v>464</v>
      </c>
      <c r="C316" s="11" t="s">
        <v>823</v>
      </c>
    </row>
    <row r="317" spans="1:5" ht="15" x14ac:dyDescent="0.25">
      <c r="A317" s="33" t="s">
        <v>425</v>
      </c>
      <c r="B317" s="10" t="s">
        <v>465</v>
      </c>
      <c r="C317" s="11" t="s">
        <v>823</v>
      </c>
    </row>
    <row r="318" spans="1:5" ht="15" x14ac:dyDescent="0.25">
      <c r="A318" s="33" t="s">
        <v>425</v>
      </c>
      <c r="B318" s="10" t="s">
        <v>467</v>
      </c>
      <c r="C318" s="11" t="s">
        <v>823</v>
      </c>
    </row>
    <row r="319" spans="1:5" ht="15" x14ac:dyDescent="0.25">
      <c r="A319" s="33" t="s">
        <v>425</v>
      </c>
      <c r="B319" s="10" t="s">
        <v>469</v>
      </c>
      <c r="C319" s="11" t="s">
        <v>823</v>
      </c>
    </row>
    <row r="320" spans="1:5" ht="15" x14ac:dyDescent="0.25">
      <c r="A320" s="33" t="s">
        <v>425</v>
      </c>
      <c r="B320" s="10" t="s">
        <v>470</v>
      </c>
      <c r="C320" s="11" t="s">
        <v>823</v>
      </c>
    </row>
    <row r="321" spans="1:3" ht="15" x14ac:dyDescent="0.25">
      <c r="A321" s="33" t="s">
        <v>425</v>
      </c>
      <c r="B321" s="10" t="s">
        <v>471</v>
      </c>
      <c r="C321" s="11" t="s">
        <v>823</v>
      </c>
    </row>
    <row r="322" spans="1:3" ht="15" x14ac:dyDescent="0.25">
      <c r="A322" s="33" t="s">
        <v>425</v>
      </c>
      <c r="B322" s="10" t="s">
        <v>472</v>
      </c>
      <c r="C322" s="11" t="s">
        <v>823</v>
      </c>
    </row>
    <row r="323" spans="1:3" ht="15" x14ac:dyDescent="0.25">
      <c r="A323" s="33" t="s">
        <v>425</v>
      </c>
      <c r="B323" s="10" t="s">
        <v>473</v>
      </c>
      <c r="C323" s="11" t="s">
        <v>823</v>
      </c>
    </row>
    <row r="324" spans="1:3" ht="15" x14ac:dyDescent="0.25">
      <c r="A324" s="33" t="s">
        <v>425</v>
      </c>
      <c r="B324" s="10" t="s">
        <v>475</v>
      </c>
      <c r="C324" s="11" t="s">
        <v>823</v>
      </c>
    </row>
    <row r="325" spans="1:3" ht="15" x14ac:dyDescent="0.25">
      <c r="A325" s="33" t="s">
        <v>425</v>
      </c>
      <c r="B325" s="10" t="s">
        <v>476</v>
      </c>
      <c r="C325" s="11" t="s">
        <v>823</v>
      </c>
    </row>
    <row r="326" spans="1:3" ht="15" x14ac:dyDescent="0.25">
      <c r="A326" s="33" t="s">
        <v>425</v>
      </c>
      <c r="B326" s="10" t="s">
        <v>477</v>
      </c>
      <c r="C326" s="11" t="s">
        <v>823</v>
      </c>
    </row>
    <row r="327" spans="1:3" ht="15" x14ac:dyDescent="0.25">
      <c r="A327" s="33" t="s">
        <v>425</v>
      </c>
      <c r="B327" s="10" t="s">
        <v>478</v>
      </c>
      <c r="C327" s="11" t="s">
        <v>823</v>
      </c>
    </row>
    <row r="328" spans="1:3" ht="15" x14ac:dyDescent="0.25">
      <c r="A328" s="33" t="s">
        <v>425</v>
      </c>
      <c r="B328" s="10" t="s">
        <v>479</v>
      </c>
      <c r="C328" s="11" t="s">
        <v>823</v>
      </c>
    </row>
    <row r="329" spans="1:3" ht="15" x14ac:dyDescent="0.25">
      <c r="A329" s="33" t="s">
        <v>425</v>
      </c>
      <c r="B329" s="10" t="s">
        <v>480</v>
      </c>
      <c r="C329" s="11" t="s">
        <v>823</v>
      </c>
    </row>
    <row r="330" spans="1:3" ht="15" x14ac:dyDescent="0.25">
      <c r="A330" s="33" t="s">
        <v>425</v>
      </c>
      <c r="B330" s="10" t="s">
        <v>481</v>
      </c>
      <c r="C330" s="11" t="s">
        <v>823</v>
      </c>
    </row>
    <row r="331" spans="1:3" ht="15" x14ac:dyDescent="0.25">
      <c r="A331" s="33" t="s">
        <v>425</v>
      </c>
      <c r="B331" s="10" t="s">
        <v>482</v>
      </c>
      <c r="C331" s="11" t="s">
        <v>823</v>
      </c>
    </row>
    <row r="332" spans="1:3" ht="15" x14ac:dyDescent="0.25">
      <c r="A332" s="33" t="s">
        <v>425</v>
      </c>
      <c r="B332" s="10" t="s">
        <v>483</v>
      </c>
      <c r="C332" s="11" t="s">
        <v>823</v>
      </c>
    </row>
    <row r="333" spans="1:3" ht="15" x14ac:dyDescent="0.25">
      <c r="A333" s="33" t="s">
        <v>425</v>
      </c>
      <c r="B333" s="10" t="s">
        <v>484</v>
      </c>
      <c r="C333" s="11" t="s">
        <v>823</v>
      </c>
    </row>
    <row r="334" spans="1:3" ht="15" x14ac:dyDescent="0.25">
      <c r="A334" s="33" t="s">
        <v>425</v>
      </c>
      <c r="B334" s="10" t="s">
        <v>485</v>
      </c>
      <c r="C334" s="11" t="s">
        <v>823</v>
      </c>
    </row>
    <row r="335" spans="1:3" ht="15" x14ac:dyDescent="0.25">
      <c r="A335" s="33" t="s">
        <v>425</v>
      </c>
      <c r="B335" s="10" t="s">
        <v>486</v>
      </c>
      <c r="C335" s="11" t="s">
        <v>823</v>
      </c>
    </row>
    <row r="336" spans="1:3" ht="15" x14ac:dyDescent="0.25">
      <c r="A336" s="33" t="s">
        <v>425</v>
      </c>
      <c r="B336" s="10" t="s">
        <v>486</v>
      </c>
      <c r="C336" s="11" t="s">
        <v>823</v>
      </c>
    </row>
    <row r="337" spans="1:3" ht="15" x14ac:dyDescent="0.25">
      <c r="A337" s="33" t="s">
        <v>425</v>
      </c>
      <c r="B337" s="10" t="s">
        <v>488</v>
      </c>
      <c r="C337" s="11" t="s">
        <v>823</v>
      </c>
    </row>
    <row r="338" spans="1:3" ht="15" x14ac:dyDescent="0.25">
      <c r="A338" s="33" t="s">
        <v>425</v>
      </c>
      <c r="B338" s="10" t="s">
        <v>489</v>
      </c>
      <c r="C338" s="11" t="s">
        <v>823</v>
      </c>
    </row>
    <row r="339" spans="1:3" ht="15" x14ac:dyDescent="0.25">
      <c r="A339" s="33" t="s">
        <v>425</v>
      </c>
      <c r="B339" s="10" t="s">
        <v>491</v>
      </c>
      <c r="C339" s="11" t="s">
        <v>823</v>
      </c>
    </row>
    <row r="340" spans="1:3" ht="15" x14ac:dyDescent="0.25">
      <c r="A340" s="33" t="s">
        <v>425</v>
      </c>
      <c r="B340" s="10" t="s">
        <v>492</v>
      </c>
      <c r="C340" s="11" t="s">
        <v>823</v>
      </c>
    </row>
    <row r="341" spans="1:3" ht="15" x14ac:dyDescent="0.25">
      <c r="A341" s="33" t="s">
        <v>425</v>
      </c>
      <c r="B341" s="10" t="s">
        <v>493</v>
      </c>
      <c r="C341" s="11" t="s">
        <v>823</v>
      </c>
    </row>
    <row r="342" spans="1:3" ht="15" x14ac:dyDescent="0.25">
      <c r="A342" s="33" t="s">
        <v>425</v>
      </c>
      <c r="B342" s="10" t="s">
        <v>495</v>
      </c>
      <c r="C342" s="11" t="s">
        <v>823</v>
      </c>
    </row>
    <row r="343" spans="1:3" ht="15" x14ac:dyDescent="0.25">
      <c r="A343" s="33" t="s">
        <v>425</v>
      </c>
      <c r="B343" s="10" t="s">
        <v>496</v>
      </c>
      <c r="C343" s="11" t="s">
        <v>823</v>
      </c>
    </row>
    <row r="344" spans="1:3" ht="15" x14ac:dyDescent="0.25">
      <c r="A344" s="33" t="s">
        <v>425</v>
      </c>
      <c r="B344" s="10" t="s">
        <v>497</v>
      </c>
      <c r="C344" s="11" t="s">
        <v>823</v>
      </c>
    </row>
    <row r="345" spans="1:3" ht="15" x14ac:dyDescent="0.25">
      <c r="A345" s="33" t="s">
        <v>425</v>
      </c>
      <c r="B345" s="10" t="s">
        <v>498</v>
      </c>
      <c r="C345" s="11" t="s">
        <v>823</v>
      </c>
    </row>
    <row r="346" spans="1:3" ht="15" x14ac:dyDescent="0.25">
      <c r="A346" s="33" t="s">
        <v>425</v>
      </c>
      <c r="B346" s="10" t="s">
        <v>499</v>
      </c>
      <c r="C346" s="11" t="s">
        <v>823</v>
      </c>
    </row>
    <row r="347" spans="1:3" ht="15" x14ac:dyDescent="0.25">
      <c r="A347" s="33" t="s">
        <v>425</v>
      </c>
      <c r="B347" s="10" t="s">
        <v>500</v>
      </c>
      <c r="C347" s="11" t="s">
        <v>823</v>
      </c>
    </row>
    <row r="348" spans="1:3" ht="15" x14ac:dyDescent="0.25">
      <c r="A348" s="33" t="s">
        <v>425</v>
      </c>
      <c r="B348" s="10" t="s">
        <v>501</v>
      </c>
      <c r="C348" s="11" t="s">
        <v>823</v>
      </c>
    </row>
    <row r="349" spans="1:3" ht="15" x14ac:dyDescent="0.25">
      <c r="A349" s="33" t="s">
        <v>425</v>
      </c>
      <c r="B349" s="10" t="s">
        <v>502</v>
      </c>
      <c r="C349" s="11" t="s">
        <v>823</v>
      </c>
    </row>
    <row r="350" spans="1:3" ht="15" x14ac:dyDescent="0.25">
      <c r="A350" s="33" t="s">
        <v>425</v>
      </c>
      <c r="B350" s="10" t="s">
        <v>503</v>
      </c>
      <c r="C350" s="11" t="s">
        <v>823</v>
      </c>
    </row>
    <row r="351" spans="1:3" ht="15" x14ac:dyDescent="0.25">
      <c r="A351" s="33" t="s">
        <v>425</v>
      </c>
      <c r="B351" s="10" t="s">
        <v>504</v>
      </c>
      <c r="C351" s="11" t="s">
        <v>823</v>
      </c>
    </row>
    <row r="352" spans="1:3" ht="15" x14ac:dyDescent="0.25">
      <c r="A352" s="33" t="s">
        <v>425</v>
      </c>
      <c r="B352" s="10" t="s">
        <v>505</v>
      </c>
      <c r="C352" s="11" t="s">
        <v>823</v>
      </c>
    </row>
    <row r="353" spans="1:3" ht="15" x14ac:dyDescent="0.25">
      <c r="A353" s="33" t="s">
        <v>425</v>
      </c>
      <c r="B353" s="10" t="s">
        <v>506</v>
      </c>
      <c r="C353" s="11" t="s">
        <v>823</v>
      </c>
    </row>
    <row r="354" spans="1:3" ht="15" x14ac:dyDescent="0.25">
      <c r="A354" s="33" t="s">
        <v>425</v>
      </c>
      <c r="B354" s="10" t="s">
        <v>507</v>
      </c>
      <c r="C354" s="11" t="s">
        <v>823</v>
      </c>
    </row>
    <row r="355" spans="1:3" ht="15" x14ac:dyDescent="0.25">
      <c r="A355" s="33" t="s">
        <v>425</v>
      </c>
      <c r="B355" s="10" t="s">
        <v>508</v>
      </c>
      <c r="C355" s="11" t="s">
        <v>823</v>
      </c>
    </row>
    <row r="356" spans="1:3" ht="15" x14ac:dyDescent="0.25">
      <c r="A356" s="33" t="s">
        <v>425</v>
      </c>
      <c r="B356" s="10" t="s">
        <v>509</v>
      </c>
      <c r="C356" s="11" t="s">
        <v>823</v>
      </c>
    </row>
    <row r="357" spans="1:3" ht="15" x14ac:dyDescent="0.25">
      <c r="A357" s="33" t="s">
        <v>425</v>
      </c>
      <c r="B357" s="10" t="s">
        <v>510</v>
      </c>
      <c r="C357" s="11" t="s">
        <v>823</v>
      </c>
    </row>
    <row r="358" spans="1:3" ht="15" x14ac:dyDescent="0.25">
      <c r="A358" s="33" t="s">
        <v>425</v>
      </c>
      <c r="B358" s="10" t="s">
        <v>511</v>
      </c>
      <c r="C358" s="11" t="s">
        <v>823</v>
      </c>
    </row>
    <row r="359" spans="1:3" ht="15" x14ac:dyDescent="0.25">
      <c r="A359" s="33" t="s">
        <v>425</v>
      </c>
      <c r="B359" s="10" t="s">
        <v>512</v>
      </c>
      <c r="C359" s="11" t="s">
        <v>823</v>
      </c>
    </row>
    <row r="360" spans="1:3" ht="15" x14ac:dyDescent="0.25">
      <c r="A360" s="33" t="s">
        <v>425</v>
      </c>
      <c r="B360" s="10" t="s">
        <v>514</v>
      </c>
      <c r="C360" s="11" t="s">
        <v>823</v>
      </c>
    </row>
    <row r="361" spans="1:3" ht="15" x14ac:dyDescent="0.25">
      <c r="A361" s="33" t="s">
        <v>425</v>
      </c>
      <c r="B361" s="10" t="s">
        <v>515</v>
      </c>
      <c r="C361" s="11" t="s">
        <v>823</v>
      </c>
    </row>
    <row r="362" spans="1:3" ht="15" x14ac:dyDescent="0.25">
      <c r="A362" s="33" t="s">
        <v>425</v>
      </c>
      <c r="B362" s="10" t="s">
        <v>516</v>
      </c>
      <c r="C362" s="11" t="s">
        <v>823</v>
      </c>
    </row>
    <row r="363" spans="1:3" ht="15" x14ac:dyDescent="0.25">
      <c r="A363" s="33" t="s">
        <v>425</v>
      </c>
      <c r="B363" s="10" t="s">
        <v>517</v>
      </c>
      <c r="C363" s="11" t="s">
        <v>823</v>
      </c>
    </row>
    <row r="364" spans="1:3" ht="15" x14ac:dyDescent="0.25">
      <c r="A364" s="33" t="s">
        <v>425</v>
      </c>
      <c r="B364" s="10" t="s">
        <v>518</v>
      </c>
      <c r="C364" s="11" t="s">
        <v>823</v>
      </c>
    </row>
    <row r="365" spans="1:3" ht="15" x14ac:dyDescent="0.25">
      <c r="A365" s="33" t="s">
        <v>425</v>
      </c>
      <c r="B365" s="10" t="s">
        <v>519</v>
      </c>
      <c r="C365" s="11" t="s">
        <v>823</v>
      </c>
    </row>
    <row r="366" spans="1:3" ht="15" x14ac:dyDescent="0.25">
      <c r="A366" s="33" t="s">
        <v>425</v>
      </c>
      <c r="B366" s="10" t="s">
        <v>520</v>
      </c>
      <c r="C366" s="11" t="s">
        <v>823</v>
      </c>
    </row>
    <row r="367" spans="1:3" ht="15" x14ac:dyDescent="0.25">
      <c r="A367" s="33" t="s">
        <v>425</v>
      </c>
      <c r="B367" s="10" t="s">
        <v>521</v>
      </c>
      <c r="C367" s="11" t="s">
        <v>823</v>
      </c>
    </row>
    <row r="368" spans="1:3" ht="15" x14ac:dyDescent="0.25">
      <c r="A368" s="33" t="s">
        <v>425</v>
      </c>
      <c r="B368" s="10" t="s">
        <v>522</v>
      </c>
      <c r="C368" s="11" t="s">
        <v>823</v>
      </c>
    </row>
    <row r="369" spans="1:3" ht="15" x14ac:dyDescent="0.25">
      <c r="A369" s="33" t="s">
        <v>425</v>
      </c>
      <c r="B369" s="10" t="s">
        <v>523</v>
      </c>
      <c r="C369" s="11" t="s">
        <v>823</v>
      </c>
    </row>
    <row r="370" spans="1:3" ht="15" x14ac:dyDescent="0.25">
      <c r="A370" s="33" t="s">
        <v>425</v>
      </c>
      <c r="B370" s="10" t="s">
        <v>524</v>
      </c>
      <c r="C370" s="11" t="s">
        <v>823</v>
      </c>
    </row>
    <row r="371" spans="1:3" ht="15" x14ac:dyDescent="0.25">
      <c r="A371" s="33" t="s">
        <v>425</v>
      </c>
      <c r="B371" s="10" t="s">
        <v>525</v>
      </c>
      <c r="C371" s="11" t="s">
        <v>823</v>
      </c>
    </row>
    <row r="372" spans="1:3" ht="15" x14ac:dyDescent="0.25">
      <c r="A372" s="33" t="s">
        <v>425</v>
      </c>
      <c r="B372" s="10" t="s">
        <v>526</v>
      </c>
      <c r="C372" s="11" t="s">
        <v>823</v>
      </c>
    </row>
    <row r="373" spans="1:3" ht="15" x14ac:dyDescent="0.25">
      <c r="A373" s="33" t="s">
        <v>425</v>
      </c>
      <c r="B373" s="10" t="s">
        <v>527</v>
      </c>
      <c r="C373" s="11" t="s">
        <v>823</v>
      </c>
    </row>
    <row r="374" spans="1:3" ht="15" x14ac:dyDescent="0.25">
      <c r="A374" s="33" t="s">
        <v>425</v>
      </c>
      <c r="B374" s="10" t="s">
        <v>528</v>
      </c>
      <c r="C374" s="11" t="s">
        <v>823</v>
      </c>
    </row>
    <row r="375" spans="1:3" ht="15" x14ac:dyDescent="0.25">
      <c r="A375" s="33" t="s">
        <v>425</v>
      </c>
      <c r="B375" s="10" t="s">
        <v>529</v>
      </c>
      <c r="C375" s="11" t="s">
        <v>823</v>
      </c>
    </row>
    <row r="376" spans="1:3" ht="15" x14ac:dyDescent="0.25">
      <c r="A376" s="33" t="s">
        <v>425</v>
      </c>
      <c r="B376" s="10" t="s">
        <v>530</v>
      </c>
      <c r="C376" s="11" t="s">
        <v>823</v>
      </c>
    </row>
    <row r="377" spans="1:3" ht="15" x14ac:dyDescent="0.25">
      <c r="A377" s="33" t="s">
        <v>425</v>
      </c>
      <c r="B377" s="10" t="s">
        <v>531</v>
      </c>
      <c r="C377" s="11" t="s">
        <v>823</v>
      </c>
    </row>
    <row r="378" spans="1:3" ht="15" x14ac:dyDescent="0.25">
      <c r="A378" s="33" t="s">
        <v>425</v>
      </c>
      <c r="B378" s="10" t="s">
        <v>532</v>
      </c>
      <c r="C378" s="11" t="s">
        <v>823</v>
      </c>
    </row>
    <row r="379" spans="1:3" ht="15" x14ac:dyDescent="0.25">
      <c r="A379" s="33" t="s">
        <v>425</v>
      </c>
      <c r="B379" s="10" t="s">
        <v>532</v>
      </c>
      <c r="C379" s="11" t="s">
        <v>823</v>
      </c>
    </row>
    <row r="380" spans="1:3" ht="15" x14ac:dyDescent="0.25">
      <c r="A380" s="33" t="s">
        <v>425</v>
      </c>
      <c r="B380" s="10" t="s">
        <v>533</v>
      </c>
      <c r="C380" s="11" t="s">
        <v>823</v>
      </c>
    </row>
    <row r="381" spans="1:3" ht="15" x14ac:dyDescent="0.25">
      <c r="A381" s="33" t="s">
        <v>425</v>
      </c>
      <c r="B381" s="10" t="s">
        <v>534</v>
      </c>
      <c r="C381" s="11" t="s">
        <v>823</v>
      </c>
    </row>
    <row r="382" spans="1:3" ht="15" x14ac:dyDescent="0.25">
      <c r="A382" s="33" t="s">
        <v>425</v>
      </c>
      <c r="B382" s="10" t="s">
        <v>535</v>
      </c>
      <c r="C382" s="11" t="s">
        <v>823</v>
      </c>
    </row>
    <row r="383" spans="1:3" ht="15" x14ac:dyDescent="0.25">
      <c r="A383" s="33" t="s">
        <v>425</v>
      </c>
      <c r="B383" s="10" t="s">
        <v>536</v>
      </c>
      <c r="C383" s="11" t="s">
        <v>823</v>
      </c>
    </row>
    <row r="384" spans="1:3" ht="15" x14ac:dyDescent="0.25">
      <c r="A384" s="33" t="s">
        <v>425</v>
      </c>
      <c r="B384" s="10" t="s">
        <v>537</v>
      </c>
      <c r="C384" s="11" t="s">
        <v>823</v>
      </c>
    </row>
    <row r="385" spans="1:3" ht="15" x14ac:dyDescent="0.25">
      <c r="A385" s="33" t="s">
        <v>425</v>
      </c>
      <c r="B385" s="10" t="s">
        <v>538</v>
      </c>
      <c r="C385" s="11" t="s">
        <v>823</v>
      </c>
    </row>
    <row r="386" spans="1:3" ht="15" x14ac:dyDescent="0.25">
      <c r="A386" s="33" t="s">
        <v>425</v>
      </c>
      <c r="B386" s="10" t="s">
        <v>539</v>
      </c>
      <c r="C386" s="11" t="s">
        <v>823</v>
      </c>
    </row>
    <row r="387" spans="1:3" ht="15" x14ac:dyDescent="0.25">
      <c r="A387" s="33" t="s">
        <v>425</v>
      </c>
      <c r="B387" s="10" t="s">
        <v>540</v>
      </c>
      <c r="C387" s="11" t="s">
        <v>823</v>
      </c>
    </row>
    <row r="388" spans="1:3" ht="15" x14ac:dyDescent="0.25">
      <c r="A388" s="33" t="s">
        <v>425</v>
      </c>
      <c r="B388" s="10" t="s">
        <v>542</v>
      </c>
      <c r="C388" s="11" t="s">
        <v>823</v>
      </c>
    </row>
    <row r="389" spans="1:3" ht="15" x14ac:dyDescent="0.25">
      <c r="A389" s="33" t="s">
        <v>425</v>
      </c>
      <c r="B389" s="10" t="s">
        <v>543</v>
      </c>
      <c r="C389" s="11" t="s">
        <v>823</v>
      </c>
    </row>
    <row r="390" spans="1:3" ht="15" x14ac:dyDescent="0.25">
      <c r="A390" s="33" t="s">
        <v>425</v>
      </c>
      <c r="B390" s="10" t="s">
        <v>544</v>
      </c>
      <c r="C390" s="11" t="s">
        <v>823</v>
      </c>
    </row>
    <row r="391" spans="1:3" ht="15" x14ac:dyDescent="0.25">
      <c r="A391" s="33" t="s">
        <v>425</v>
      </c>
      <c r="B391" s="10" t="s">
        <v>545</v>
      </c>
      <c r="C391" s="11" t="s">
        <v>823</v>
      </c>
    </row>
    <row r="392" spans="1:3" ht="15" x14ac:dyDescent="0.25">
      <c r="A392" s="33" t="s">
        <v>425</v>
      </c>
      <c r="B392" s="10" t="s">
        <v>546</v>
      </c>
      <c r="C392" s="11" t="s">
        <v>823</v>
      </c>
    </row>
    <row r="393" spans="1:3" ht="15" x14ac:dyDescent="0.25">
      <c r="A393" s="33" t="s">
        <v>425</v>
      </c>
      <c r="B393" s="10" t="s">
        <v>548</v>
      </c>
      <c r="C393" s="11" t="s">
        <v>823</v>
      </c>
    </row>
    <row r="394" spans="1:3" ht="15" x14ac:dyDescent="0.25">
      <c r="A394" s="33" t="s">
        <v>425</v>
      </c>
      <c r="B394" s="10" t="s">
        <v>549</v>
      </c>
      <c r="C394" s="11" t="s">
        <v>823</v>
      </c>
    </row>
    <row r="395" spans="1:3" ht="15" x14ac:dyDescent="0.25">
      <c r="A395" s="33" t="s">
        <v>425</v>
      </c>
      <c r="B395" s="10" t="s">
        <v>551</v>
      </c>
      <c r="C395" s="11" t="s">
        <v>823</v>
      </c>
    </row>
    <row r="396" spans="1:3" ht="15" x14ac:dyDescent="0.25">
      <c r="A396" s="33" t="s">
        <v>425</v>
      </c>
      <c r="B396" s="10" t="s">
        <v>551</v>
      </c>
      <c r="C396" s="11" t="s">
        <v>823</v>
      </c>
    </row>
    <row r="397" spans="1:3" ht="15" x14ac:dyDescent="0.25">
      <c r="A397" s="33" t="s">
        <v>425</v>
      </c>
      <c r="B397" s="10" t="s">
        <v>552</v>
      </c>
      <c r="C397" s="11" t="s">
        <v>823</v>
      </c>
    </row>
    <row r="398" spans="1:3" ht="15" x14ac:dyDescent="0.25">
      <c r="A398" s="33" t="s">
        <v>425</v>
      </c>
      <c r="B398" s="10" t="s">
        <v>553</v>
      </c>
      <c r="C398" s="11" t="s">
        <v>823</v>
      </c>
    </row>
    <row r="399" spans="1:3" ht="15" x14ac:dyDescent="0.25">
      <c r="A399" s="33" t="s">
        <v>425</v>
      </c>
      <c r="B399" s="10" t="s">
        <v>556</v>
      </c>
      <c r="C399" s="11" t="s">
        <v>823</v>
      </c>
    </row>
    <row r="400" spans="1:3" ht="15" x14ac:dyDescent="0.25">
      <c r="A400" s="33" t="s">
        <v>425</v>
      </c>
      <c r="B400" s="10" t="s">
        <v>557</v>
      </c>
      <c r="C400" s="11" t="s">
        <v>823</v>
      </c>
    </row>
    <row r="401" spans="1:3" ht="15" x14ac:dyDescent="0.25">
      <c r="A401" s="33" t="s">
        <v>425</v>
      </c>
      <c r="B401" s="10" t="s">
        <v>558</v>
      </c>
      <c r="C401" s="11" t="s">
        <v>823</v>
      </c>
    </row>
    <row r="402" spans="1:3" ht="15" x14ac:dyDescent="0.25">
      <c r="A402" s="33" t="s">
        <v>425</v>
      </c>
      <c r="B402" s="10" t="s">
        <v>559</v>
      </c>
      <c r="C402" s="11" t="s">
        <v>823</v>
      </c>
    </row>
    <row r="403" spans="1:3" ht="15" x14ac:dyDescent="0.25">
      <c r="A403" s="33" t="s">
        <v>425</v>
      </c>
      <c r="B403" s="10" t="s">
        <v>560</v>
      </c>
      <c r="C403" s="11" t="s">
        <v>823</v>
      </c>
    </row>
    <row r="404" spans="1:3" ht="15" x14ac:dyDescent="0.25">
      <c r="A404" s="33" t="s">
        <v>425</v>
      </c>
      <c r="B404" s="10" t="s">
        <v>561</v>
      </c>
      <c r="C404" s="11" t="s">
        <v>823</v>
      </c>
    </row>
    <row r="405" spans="1:3" ht="15" x14ac:dyDescent="0.25">
      <c r="A405" s="33" t="s">
        <v>425</v>
      </c>
      <c r="B405" s="10" t="s">
        <v>562</v>
      </c>
      <c r="C405" s="11" t="s">
        <v>823</v>
      </c>
    </row>
    <row r="406" spans="1:3" ht="15" x14ac:dyDescent="0.25">
      <c r="A406" s="33" t="s">
        <v>425</v>
      </c>
      <c r="B406" s="10" t="s">
        <v>563</v>
      </c>
      <c r="C406" s="11" t="s">
        <v>823</v>
      </c>
    </row>
    <row r="407" spans="1:3" ht="15" x14ac:dyDescent="0.25">
      <c r="A407" s="33" t="s">
        <v>425</v>
      </c>
      <c r="B407" s="10" t="s">
        <v>564</v>
      </c>
      <c r="C407" s="11" t="s">
        <v>823</v>
      </c>
    </row>
    <row r="408" spans="1:3" ht="15" x14ac:dyDescent="0.25">
      <c r="A408" s="33" t="s">
        <v>425</v>
      </c>
      <c r="B408" s="10" t="s">
        <v>565</v>
      </c>
      <c r="C408" s="11" t="s">
        <v>823</v>
      </c>
    </row>
    <row r="409" spans="1:3" ht="15" x14ac:dyDescent="0.25">
      <c r="A409" s="33" t="s">
        <v>425</v>
      </c>
      <c r="B409" s="10" t="s">
        <v>566</v>
      </c>
      <c r="C409" s="11" t="s">
        <v>823</v>
      </c>
    </row>
    <row r="410" spans="1:3" ht="15" x14ac:dyDescent="0.25">
      <c r="A410" s="33" t="s">
        <v>425</v>
      </c>
      <c r="B410" s="10" t="s">
        <v>567</v>
      </c>
      <c r="C410" s="11" t="s">
        <v>823</v>
      </c>
    </row>
    <row r="411" spans="1:3" ht="15" x14ac:dyDescent="0.25">
      <c r="A411" s="33" t="s">
        <v>425</v>
      </c>
      <c r="B411" s="10" t="s">
        <v>568</v>
      </c>
      <c r="C411" s="11" t="s">
        <v>823</v>
      </c>
    </row>
    <row r="412" spans="1:3" ht="15" x14ac:dyDescent="0.25">
      <c r="A412" s="33" t="s">
        <v>425</v>
      </c>
      <c r="B412" s="10" t="s">
        <v>569</v>
      </c>
      <c r="C412" s="11" t="s">
        <v>823</v>
      </c>
    </row>
    <row r="413" spans="1:3" ht="15" x14ac:dyDescent="0.25">
      <c r="A413" s="33" t="s">
        <v>425</v>
      </c>
      <c r="B413" s="10" t="s">
        <v>570</v>
      </c>
      <c r="C413" s="11" t="s">
        <v>823</v>
      </c>
    </row>
    <row r="414" spans="1:3" ht="15" x14ac:dyDescent="0.25">
      <c r="A414" s="33" t="s">
        <v>425</v>
      </c>
      <c r="B414" s="10" t="s">
        <v>571</v>
      </c>
      <c r="C414" s="11" t="s">
        <v>823</v>
      </c>
    </row>
    <row r="415" spans="1:3" ht="15" x14ac:dyDescent="0.25">
      <c r="A415" s="33" t="s">
        <v>425</v>
      </c>
      <c r="B415" s="10" t="s">
        <v>572</v>
      </c>
      <c r="C415" s="11" t="s">
        <v>823</v>
      </c>
    </row>
    <row r="416" spans="1:3" ht="15" x14ac:dyDescent="0.25">
      <c r="A416" s="33" t="s">
        <v>425</v>
      </c>
      <c r="B416" s="10" t="s">
        <v>573</v>
      </c>
      <c r="C416" s="11" t="s">
        <v>823</v>
      </c>
    </row>
    <row r="417" spans="1:3" ht="15" x14ac:dyDescent="0.25">
      <c r="A417" s="33" t="s">
        <v>425</v>
      </c>
      <c r="B417" s="10" t="s">
        <v>574</v>
      </c>
      <c r="C417" s="11" t="s">
        <v>823</v>
      </c>
    </row>
    <row r="418" spans="1:3" ht="15" x14ac:dyDescent="0.25">
      <c r="A418" s="33" t="s">
        <v>425</v>
      </c>
      <c r="B418" s="10" t="s">
        <v>575</v>
      </c>
      <c r="C418" s="11" t="s">
        <v>823</v>
      </c>
    </row>
    <row r="419" spans="1:3" ht="15" x14ac:dyDescent="0.25">
      <c r="A419" s="33" t="s">
        <v>425</v>
      </c>
      <c r="B419" s="10" t="s">
        <v>576</v>
      </c>
      <c r="C419" s="11" t="s">
        <v>823</v>
      </c>
    </row>
    <row r="420" spans="1:3" ht="15" x14ac:dyDescent="0.25">
      <c r="A420" s="33" t="s">
        <v>425</v>
      </c>
      <c r="B420" s="10" t="s">
        <v>577</v>
      </c>
      <c r="C420" s="11" t="s">
        <v>823</v>
      </c>
    </row>
    <row r="421" spans="1:3" ht="15" x14ac:dyDescent="0.25">
      <c r="A421" s="33" t="s">
        <v>425</v>
      </c>
      <c r="B421" s="10" t="s">
        <v>578</v>
      </c>
      <c r="C421" s="11" t="s">
        <v>823</v>
      </c>
    </row>
    <row r="422" spans="1:3" ht="15" x14ac:dyDescent="0.25">
      <c r="A422" s="33" t="s">
        <v>425</v>
      </c>
      <c r="B422" s="10" t="s">
        <v>579</v>
      </c>
      <c r="C422" s="11" t="s">
        <v>823</v>
      </c>
    </row>
    <row r="423" spans="1:3" ht="15" x14ac:dyDescent="0.25">
      <c r="A423" s="33" t="s">
        <v>425</v>
      </c>
      <c r="B423" s="10" t="s">
        <v>581</v>
      </c>
      <c r="C423" s="11" t="s">
        <v>823</v>
      </c>
    </row>
    <row r="424" spans="1:3" ht="15" x14ac:dyDescent="0.25">
      <c r="A424" s="33" t="s">
        <v>425</v>
      </c>
      <c r="B424" s="10" t="s">
        <v>582</v>
      </c>
      <c r="C424" s="11" t="s">
        <v>823</v>
      </c>
    </row>
    <row r="425" spans="1:3" ht="15" x14ac:dyDescent="0.25">
      <c r="A425" s="33" t="s">
        <v>425</v>
      </c>
      <c r="B425" s="10" t="s">
        <v>584</v>
      </c>
      <c r="C425" s="11" t="s">
        <v>823</v>
      </c>
    </row>
    <row r="426" spans="1:3" ht="15" x14ac:dyDescent="0.25">
      <c r="A426" s="33" t="s">
        <v>425</v>
      </c>
      <c r="B426" s="10" t="s">
        <v>585</v>
      </c>
      <c r="C426" s="11" t="s">
        <v>823</v>
      </c>
    </row>
    <row r="427" spans="1:3" ht="15" x14ac:dyDescent="0.25">
      <c r="A427" s="33" t="s">
        <v>425</v>
      </c>
      <c r="B427" s="10" t="s">
        <v>586</v>
      </c>
      <c r="C427" s="11" t="s">
        <v>823</v>
      </c>
    </row>
    <row r="428" spans="1:3" ht="15" x14ac:dyDescent="0.25">
      <c r="A428" s="33" t="s">
        <v>425</v>
      </c>
      <c r="B428" s="10" t="s">
        <v>587</v>
      </c>
      <c r="C428" s="11" t="s">
        <v>823</v>
      </c>
    </row>
    <row r="429" spans="1:3" ht="15" x14ac:dyDescent="0.25">
      <c r="A429" s="33" t="s">
        <v>425</v>
      </c>
      <c r="B429" s="10" t="s">
        <v>589</v>
      </c>
      <c r="C429" s="11" t="s">
        <v>823</v>
      </c>
    </row>
    <row r="430" spans="1:3" ht="15" x14ac:dyDescent="0.25">
      <c r="A430" s="33" t="s">
        <v>425</v>
      </c>
      <c r="B430" s="10" t="s">
        <v>590</v>
      </c>
      <c r="C430" s="11" t="s">
        <v>823</v>
      </c>
    </row>
    <row r="431" spans="1:3" ht="15" x14ac:dyDescent="0.25">
      <c r="A431" s="33" t="s">
        <v>425</v>
      </c>
      <c r="B431" s="10" t="s">
        <v>591</v>
      </c>
      <c r="C431" s="11" t="s">
        <v>823</v>
      </c>
    </row>
    <row r="432" spans="1:3" ht="15" x14ac:dyDescent="0.25">
      <c r="A432" s="33" t="s">
        <v>425</v>
      </c>
      <c r="B432" s="10" t="s">
        <v>592</v>
      </c>
      <c r="C432" s="11" t="s">
        <v>823</v>
      </c>
    </row>
    <row r="433" spans="1:164" ht="15" x14ac:dyDescent="0.25">
      <c r="A433" s="33" t="s">
        <v>425</v>
      </c>
      <c r="B433" s="10" t="s">
        <v>593</v>
      </c>
      <c r="C433" s="11" t="s">
        <v>823</v>
      </c>
    </row>
    <row r="434" spans="1:164" ht="15" x14ac:dyDescent="0.25">
      <c r="A434" s="33" t="s">
        <v>425</v>
      </c>
      <c r="B434" s="10" t="s">
        <v>594</v>
      </c>
      <c r="C434" s="11" t="s">
        <v>823</v>
      </c>
    </row>
    <row r="435" spans="1:164" ht="15" x14ac:dyDescent="0.25">
      <c r="A435" s="33" t="s">
        <v>425</v>
      </c>
      <c r="B435" s="10" t="s">
        <v>595</v>
      </c>
      <c r="C435" s="11" t="s">
        <v>823</v>
      </c>
    </row>
    <row r="436" spans="1:164" ht="15" x14ac:dyDescent="0.25">
      <c r="A436" s="33" t="s">
        <v>425</v>
      </c>
      <c r="B436" s="10" t="s">
        <v>597</v>
      </c>
      <c r="C436" s="11" t="s">
        <v>823</v>
      </c>
    </row>
    <row r="437" spans="1:164" ht="15" x14ac:dyDescent="0.25">
      <c r="A437" s="33" t="s">
        <v>425</v>
      </c>
      <c r="B437" s="10" t="s">
        <v>598</v>
      </c>
      <c r="C437" s="11" t="s">
        <v>823</v>
      </c>
    </row>
    <row r="438" spans="1:164" ht="15" x14ac:dyDescent="0.25">
      <c r="A438" s="33" t="s">
        <v>425</v>
      </c>
      <c r="B438" s="10" t="s">
        <v>600</v>
      </c>
      <c r="C438" s="11" t="s">
        <v>823</v>
      </c>
    </row>
    <row r="439" spans="1:164" ht="15" x14ac:dyDescent="0.25">
      <c r="A439" s="33" t="s">
        <v>425</v>
      </c>
      <c r="B439" s="10" t="s">
        <v>601</v>
      </c>
      <c r="C439" s="11" t="s">
        <v>823</v>
      </c>
    </row>
    <row r="440" spans="1:164" ht="15" x14ac:dyDescent="0.25">
      <c r="A440" s="33" t="s">
        <v>425</v>
      </c>
      <c r="B440" s="10" t="s">
        <v>602</v>
      </c>
      <c r="C440" s="11" t="s">
        <v>823</v>
      </c>
    </row>
    <row r="441" spans="1:164" ht="15" x14ac:dyDescent="0.25">
      <c r="A441" s="33" t="s">
        <v>425</v>
      </c>
      <c r="B441" s="10" t="s">
        <v>603</v>
      </c>
      <c r="C441" s="11" t="s">
        <v>823</v>
      </c>
    </row>
    <row r="442" spans="1:164" ht="15" x14ac:dyDescent="0.25">
      <c r="A442" s="33" t="s">
        <v>425</v>
      </c>
      <c r="B442" s="10" t="s">
        <v>817</v>
      </c>
      <c r="C442" s="11" t="s">
        <v>823</v>
      </c>
    </row>
    <row r="443" spans="1:164" ht="15" x14ac:dyDescent="0.25">
      <c r="A443" s="33" t="s">
        <v>425</v>
      </c>
      <c r="B443" s="10" t="s">
        <v>818</v>
      </c>
      <c r="C443" s="11" t="s">
        <v>823</v>
      </c>
    </row>
    <row r="444" spans="1:164" ht="15" x14ac:dyDescent="0.25">
      <c r="A444" s="33" t="s">
        <v>425</v>
      </c>
      <c r="B444" s="10" t="s">
        <v>820</v>
      </c>
      <c r="C444" s="11" t="s">
        <v>823</v>
      </c>
    </row>
    <row r="445" spans="1:164" ht="15" x14ac:dyDescent="0.25">
      <c r="A445" s="33" t="s">
        <v>425</v>
      </c>
      <c r="B445" s="10" t="s">
        <v>580</v>
      </c>
      <c r="C445" s="11" t="s">
        <v>823</v>
      </c>
    </row>
    <row r="446" spans="1:164" ht="15" x14ac:dyDescent="0.25">
      <c r="A446" s="33" t="s">
        <v>425</v>
      </c>
      <c r="B446" s="10">
        <v>7524379</v>
      </c>
      <c r="C446" s="11" t="s">
        <v>826</v>
      </c>
    </row>
    <row r="447" spans="1:164" ht="14.45" customHeight="1" x14ac:dyDescent="0.2">
      <c r="A447" s="45" t="s">
        <v>13</v>
      </c>
      <c r="B447" s="10" t="s">
        <v>14</v>
      </c>
      <c r="C447" s="11" t="s">
        <v>825</v>
      </c>
      <c r="E447" s="12">
        <v>43759</v>
      </c>
      <c r="F447" s="13" t="s">
        <v>15</v>
      </c>
      <c r="G447" s="14">
        <v>1511.85</v>
      </c>
      <c r="J447" s="17" t="s">
        <v>16</v>
      </c>
      <c r="K447" s="18">
        <v>700</v>
      </c>
      <c r="FG447" s="2"/>
      <c r="FH447" s="2"/>
    </row>
    <row r="448" spans="1:164" ht="14.45" customHeight="1" x14ac:dyDescent="0.2">
      <c r="A448" s="45" t="s">
        <v>13</v>
      </c>
      <c r="B448" s="10" t="s">
        <v>23</v>
      </c>
      <c r="C448" s="11" t="s">
        <v>825</v>
      </c>
      <c r="E448" s="12">
        <v>43759</v>
      </c>
      <c r="F448" s="13" t="s">
        <v>24</v>
      </c>
      <c r="G448" s="14">
        <v>1800</v>
      </c>
      <c r="J448" s="17" t="s">
        <v>25</v>
      </c>
      <c r="K448" s="18">
        <v>650</v>
      </c>
    </row>
    <row r="449" spans="1:11" ht="14.45" customHeight="1" x14ac:dyDescent="0.2">
      <c r="A449" s="45" t="s">
        <v>13</v>
      </c>
      <c r="B449" s="10" t="s">
        <v>44</v>
      </c>
      <c r="C449" s="11" t="s">
        <v>825</v>
      </c>
      <c r="E449" s="12">
        <v>43809</v>
      </c>
      <c r="F449" s="13" t="s">
        <v>15</v>
      </c>
      <c r="G449" s="14">
        <v>1217.4100000000001</v>
      </c>
      <c r="J449" s="17" t="s">
        <v>45</v>
      </c>
      <c r="K449" s="18">
        <v>700</v>
      </c>
    </row>
    <row r="450" spans="1:11" ht="14.45" customHeight="1" x14ac:dyDescent="0.2">
      <c r="A450" s="45" t="s">
        <v>13</v>
      </c>
      <c r="B450" s="10" t="s">
        <v>95</v>
      </c>
      <c r="C450" s="11" t="s">
        <v>825</v>
      </c>
      <c r="E450" s="12">
        <v>43809</v>
      </c>
      <c r="F450" s="13" t="s">
        <v>15</v>
      </c>
      <c r="G450" s="14">
        <v>1000</v>
      </c>
      <c r="J450" s="17" t="s">
        <v>63</v>
      </c>
      <c r="K450" s="18">
        <v>500</v>
      </c>
    </row>
    <row r="451" spans="1:11" ht="15" x14ac:dyDescent="0.25">
      <c r="A451" s="33" t="s">
        <v>212</v>
      </c>
      <c r="B451" s="10" t="s">
        <v>357</v>
      </c>
      <c r="C451" s="11" t="s">
        <v>825</v>
      </c>
      <c r="E451" s="12">
        <v>43809</v>
      </c>
      <c r="F451" s="13" t="s">
        <v>15</v>
      </c>
      <c r="G451" s="14">
        <v>1300</v>
      </c>
      <c r="J451" s="17" t="s">
        <v>45</v>
      </c>
      <c r="K451" s="18">
        <v>600</v>
      </c>
    </row>
    <row r="452" spans="1:11" ht="15" x14ac:dyDescent="0.25">
      <c r="A452" s="33" t="s">
        <v>425</v>
      </c>
      <c r="B452" s="10" t="s">
        <v>433</v>
      </c>
      <c r="C452" s="11" t="s">
        <v>825</v>
      </c>
    </row>
    <row r="453" spans="1:11" ht="15" x14ac:dyDescent="0.25">
      <c r="A453" s="33" t="s">
        <v>425</v>
      </c>
      <c r="B453" s="10" t="s">
        <v>447</v>
      </c>
      <c r="C453" s="11" t="s">
        <v>825</v>
      </c>
    </row>
    <row r="454" spans="1:11" ht="15" x14ac:dyDescent="0.25">
      <c r="A454" s="33" t="s">
        <v>425</v>
      </c>
      <c r="B454" s="10" t="s">
        <v>449</v>
      </c>
      <c r="C454" s="11" t="s">
        <v>825</v>
      </c>
    </row>
    <row r="455" spans="1:11" ht="15" x14ac:dyDescent="0.25">
      <c r="A455" s="33" t="s">
        <v>425</v>
      </c>
      <c r="B455" s="10" t="s">
        <v>451</v>
      </c>
      <c r="C455" s="11" t="s">
        <v>825</v>
      </c>
    </row>
    <row r="456" spans="1:11" ht="15" x14ac:dyDescent="0.25">
      <c r="A456" s="33" t="s">
        <v>425</v>
      </c>
      <c r="B456" s="10" t="s">
        <v>453</v>
      </c>
      <c r="C456" s="11" t="s">
        <v>825</v>
      </c>
    </row>
    <row r="457" spans="1:11" ht="15" x14ac:dyDescent="0.25">
      <c r="A457" s="33" t="s">
        <v>425</v>
      </c>
      <c r="B457" s="10" t="s">
        <v>816</v>
      </c>
      <c r="C457" s="11" t="s">
        <v>824</v>
      </c>
    </row>
    <row r="458" spans="1:11" ht="15" x14ac:dyDescent="0.25">
      <c r="A458" s="33" t="s">
        <v>425</v>
      </c>
      <c r="B458" s="10" t="s">
        <v>819</v>
      </c>
      <c r="C458" s="11" t="s">
        <v>824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I19" sqref="I19"/>
    </sheetView>
  </sheetViews>
  <sheetFormatPr defaultRowHeight="15" x14ac:dyDescent="0.25"/>
  <cols>
    <col min="1" max="1" width="7.7109375" bestFit="1" customWidth="1"/>
    <col min="2" max="2" width="28.85546875" style="137" bestFit="1" customWidth="1"/>
    <col min="3" max="3" width="4.140625" style="137" bestFit="1" customWidth="1"/>
  </cols>
  <sheetData>
    <row r="1" spans="1:3" s="53" customFormat="1" ht="15.75" thickTop="1" x14ac:dyDescent="0.25">
      <c r="A1" s="53" t="s">
        <v>894</v>
      </c>
      <c r="B1" s="134" t="s">
        <v>895</v>
      </c>
      <c r="C1" s="135" t="s">
        <v>896</v>
      </c>
    </row>
    <row r="2" spans="1:3" ht="15.75" x14ac:dyDescent="0.25">
      <c r="A2">
        <v>1</v>
      </c>
      <c r="B2" s="136" t="s">
        <v>897</v>
      </c>
      <c r="C2" s="143" t="s">
        <v>935</v>
      </c>
    </row>
    <row r="3" spans="1:3" x14ac:dyDescent="0.25">
      <c r="A3">
        <v>2</v>
      </c>
      <c r="B3" s="136" t="s">
        <v>899</v>
      </c>
      <c r="C3" s="139"/>
    </row>
    <row r="4" spans="1:3" x14ac:dyDescent="0.25">
      <c r="A4">
        <v>3</v>
      </c>
      <c r="B4" s="136" t="s">
        <v>697</v>
      </c>
      <c r="C4" s="139"/>
    </row>
    <row r="5" spans="1:3" x14ac:dyDescent="0.25">
      <c r="A5">
        <v>4</v>
      </c>
      <c r="B5" s="136" t="s">
        <v>901</v>
      </c>
      <c r="C5" s="139"/>
    </row>
    <row r="6" spans="1:3" x14ac:dyDescent="0.25">
      <c r="A6">
        <v>5</v>
      </c>
      <c r="B6" s="136" t="s">
        <v>902</v>
      </c>
      <c r="C6" s="139"/>
    </row>
    <row r="7" spans="1:3" x14ac:dyDescent="0.25">
      <c r="A7">
        <v>6</v>
      </c>
      <c r="B7" s="136" t="s">
        <v>903</v>
      </c>
      <c r="C7" s="139"/>
    </row>
    <row r="8" spans="1:3" x14ac:dyDescent="0.25">
      <c r="A8">
        <v>7</v>
      </c>
      <c r="B8" s="136" t="s">
        <v>904</v>
      </c>
      <c r="C8" s="139"/>
    </row>
    <row r="9" spans="1:3" ht="15.75" x14ac:dyDescent="0.25">
      <c r="A9">
        <v>8</v>
      </c>
      <c r="B9" s="136" t="s">
        <v>27</v>
      </c>
      <c r="C9" s="143" t="s">
        <v>935</v>
      </c>
    </row>
    <row r="10" spans="1:3" x14ac:dyDescent="0.25">
      <c r="A10">
        <v>9</v>
      </c>
      <c r="B10" s="136" t="s">
        <v>907</v>
      </c>
      <c r="C10" s="139"/>
    </row>
    <row r="11" spans="1:3" x14ac:dyDescent="0.25">
      <c r="A11">
        <v>10</v>
      </c>
      <c r="B11" s="136" t="s">
        <v>909</v>
      </c>
      <c r="C11" s="139"/>
    </row>
    <row r="12" spans="1:3" x14ac:dyDescent="0.25">
      <c r="A12">
        <v>11</v>
      </c>
      <c r="B12" s="136" t="s">
        <v>240</v>
      </c>
      <c r="C12" s="139"/>
    </row>
    <row r="13" spans="1:3" x14ac:dyDescent="0.25">
      <c r="A13">
        <v>12</v>
      </c>
      <c r="B13" s="136" t="s">
        <v>912</v>
      </c>
      <c r="C13" s="139"/>
    </row>
    <row r="14" spans="1:3" ht="15.75" x14ac:dyDescent="0.25">
      <c r="A14">
        <v>13</v>
      </c>
      <c r="B14" s="136" t="s">
        <v>399</v>
      </c>
      <c r="C14" s="143" t="s">
        <v>935</v>
      </c>
    </row>
    <row r="15" spans="1:3" x14ac:dyDescent="0.25">
      <c r="A15">
        <v>14</v>
      </c>
      <c r="B15" s="136" t="s">
        <v>913</v>
      </c>
      <c r="C15" s="138"/>
    </row>
    <row r="16" spans="1:3" x14ac:dyDescent="0.25">
      <c r="A16">
        <v>15</v>
      </c>
      <c r="B16" s="136" t="s">
        <v>927</v>
      </c>
      <c r="C16" s="138"/>
    </row>
    <row r="17" spans="1:3" x14ac:dyDescent="0.25">
      <c r="A17">
        <v>16</v>
      </c>
      <c r="B17" s="136" t="s">
        <v>928</v>
      </c>
      <c r="C17" s="138"/>
    </row>
    <row r="18" spans="1:3" ht="15.75" x14ac:dyDescent="0.25">
      <c r="A18">
        <v>17</v>
      </c>
      <c r="B18" s="136" t="s">
        <v>914</v>
      </c>
      <c r="C18" s="143" t="s">
        <v>935</v>
      </c>
    </row>
    <row r="19" spans="1:3" x14ac:dyDescent="0.25">
      <c r="A19">
        <v>18</v>
      </c>
      <c r="B19" s="136" t="s">
        <v>929</v>
      </c>
      <c r="C19" s="138"/>
    </row>
    <row r="20" spans="1:3" x14ac:dyDescent="0.25">
      <c r="A20">
        <v>19</v>
      </c>
      <c r="B20" s="136" t="s">
        <v>930</v>
      </c>
      <c r="C20" s="138"/>
    </row>
    <row r="21" spans="1:3" x14ac:dyDescent="0.25">
      <c r="A21">
        <v>20</v>
      </c>
      <c r="B21" s="136" t="s">
        <v>915</v>
      </c>
      <c r="C21" s="138"/>
    </row>
    <row r="22" spans="1:3" x14ac:dyDescent="0.25">
      <c r="A22">
        <v>21</v>
      </c>
      <c r="B22" s="136" t="s">
        <v>917</v>
      </c>
      <c r="C22" s="138"/>
    </row>
    <row r="23" spans="1:3" x14ac:dyDescent="0.25">
      <c r="A23">
        <v>22</v>
      </c>
      <c r="B23" s="136" t="s">
        <v>919</v>
      </c>
      <c r="C23" s="138"/>
    </row>
    <row r="24" spans="1:3" x14ac:dyDescent="0.25">
      <c r="A24">
        <v>23</v>
      </c>
      <c r="B24" s="136" t="s">
        <v>211</v>
      </c>
      <c r="C24" s="138"/>
    </row>
    <row r="25" spans="1:3" x14ac:dyDescent="0.25">
      <c r="A25">
        <v>24</v>
      </c>
      <c r="B25" s="136" t="s">
        <v>390</v>
      </c>
      <c r="C25" s="138"/>
    </row>
    <row r="26" spans="1:3" x14ac:dyDescent="0.25">
      <c r="A26">
        <v>25</v>
      </c>
      <c r="B26" s="136" t="s">
        <v>149</v>
      </c>
      <c r="C26" s="138"/>
    </row>
    <row r="27" spans="1:3" x14ac:dyDescent="0.25">
      <c r="A27">
        <v>26</v>
      </c>
      <c r="B27" s="136" t="s">
        <v>922</v>
      </c>
      <c r="C27" s="138"/>
    </row>
    <row r="28" spans="1:3" x14ac:dyDescent="0.25">
      <c r="A28">
        <v>27</v>
      </c>
      <c r="B28" s="136" t="s">
        <v>923</v>
      </c>
      <c r="C28" s="138"/>
    </row>
    <row r="29" spans="1:3" x14ac:dyDescent="0.25">
      <c r="A29">
        <v>28</v>
      </c>
      <c r="B29" s="136" t="s">
        <v>924</v>
      </c>
      <c r="C29" s="138"/>
    </row>
    <row r="30" spans="1:3" x14ac:dyDescent="0.25">
      <c r="A30">
        <v>29</v>
      </c>
      <c r="B30" s="136" t="s">
        <v>925</v>
      </c>
      <c r="C30" s="138"/>
    </row>
    <row r="31" spans="1:3" x14ac:dyDescent="0.25">
      <c r="A31">
        <v>30</v>
      </c>
      <c r="B31" s="136" t="s">
        <v>926</v>
      </c>
      <c r="C31" s="138"/>
    </row>
    <row r="32" spans="1:3" x14ac:dyDescent="0.25">
      <c r="A32">
        <v>31</v>
      </c>
      <c r="B32" s="136" t="s">
        <v>898</v>
      </c>
      <c r="C32" s="138"/>
    </row>
    <row r="33" spans="1:3" x14ac:dyDescent="0.25">
      <c r="A33">
        <v>32</v>
      </c>
      <c r="B33" s="136" t="s">
        <v>900</v>
      </c>
      <c r="C33" s="138"/>
    </row>
    <row r="34" spans="1:3" x14ac:dyDescent="0.25">
      <c r="A34">
        <v>33</v>
      </c>
      <c r="B34" s="136" t="s">
        <v>284</v>
      </c>
      <c r="C34" s="138"/>
    </row>
    <row r="35" spans="1:3" x14ac:dyDescent="0.25">
      <c r="A35">
        <v>34</v>
      </c>
      <c r="B35" s="136" t="s">
        <v>226</v>
      </c>
      <c r="C35" s="138"/>
    </row>
    <row r="36" spans="1:3" x14ac:dyDescent="0.25">
      <c r="A36">
        <v>35</v>
      </c>
      <c r="B36" s="136" t="s">
        <v>259</v>
      </c>
      <c r="C36" s="138"/>
    </row>
    <row r="37" spans="1:3" x14ac:dyDescent="0.25">
      <c r="A37">
        <v>36</v>
      </c>
      <c r="B37" s="136" t="s">
        <v>814</v>
      </c>
      <c r="C37" s="138"/>
    </row>
    <row r="38" spans="1:3" x14ac:dyDescent="0.25">
      <c r="A38">
        <v>37</v>
      </c>
      <c r="B38" s="136" t="s">
        <v>905</v>
      </c>
      <c r="C38" s="138"/>
    </row>
    <row r="39" spans="1:3" x14ac:dyDescent="0.25">
      <c r="A39">
        <v>38</v>
      </c>
      <c r="B39" s="136" t="s">
        <v>906</v>
      </c>
      <c r="C39" s="138"/>
    </row>
    <row r="40" spans="1:3" x14ac:dyDescent="0.25">
      <c r="A40">
        <v>39</v>
      </c>
      <c r="B40" s="136" t="s">
        <v>908</v>
      </c>
      <c r="C40" s="138"/>
    </row>
    <row r="41" spans="1:3" x14ac:dyDescent="0.25">
      <c r="A41">
        <v>40</v>
      </c>
      <c r="B41" s="136" t="s">
        <v>910</v>
      </c>
      <c r="C41" s="138"/>
    </row>
    <row r="42" spans="1:3" x14ac:dyDescent="0.25">
      <c r="A42">
        <v>41</v>
      </c>
      <c r="B42" s="136" t="s">
        <v>933</v>
      </c>
      <c r="C42" s="138"/>
    </row>
    <row r="43" spans="1:3" x14ac:dyDescent="0.25">
      <c r="A43">
        <v>42</v>
      </c>
      <c r="B43" s="136" t="s">
        <v>934</v>
      </c>
      <c r="C43" s="138"/>
    </row>
    <row r="44" spans="1:3" x14ac:dyDescent="0.25">
      <c r="A44">
        <v>43</v>
      </c>
      <c r="B44" s="136" t="s">
        <v>911</v>
      </c>
      <c r="C44" s="138"/>
    </row>
    <row r="45" spans="1:3" x14ac:dyDescent="0.25">
      <c r="A45">
        <v>44</v>
      </c>
      <c r="B45" s="136" t="s">
        <v>931</v>
      </c>
      <c r="C45" s="138"/>
    </row>
    <row r="46" spans="1:3" x14ac:dyDescent="0.25">
      <c r="A46">
        <v>45</v>
      </c>
      <c r="B46" s="136" t="s">
        <v>932</v>
      </c>
      <c r="C46" s="138"/>
    </row>
    <row r="47" spans="1:3" x14ac:dyDescent="0.25">
      <c r="A47">
        <v>46</v>
      </c>
      <c r="B47" s="136" t="s">
        <v>415</v>
      </c>
      <c r="C47" s="138"/>
    </row>
    <row r="48" spans="1:3" x14ac:dyDescent="0.25">
      <c r="A48">
        <v>47</v>
      </c>
      <c r="B48" s="136" t="s">
        <v>298</v>
      </c>
      <c r="C48" s="138"/>
    </row>
    <row r="49" spans="1:3" x14ac:dyDescent="0.25">
      <c r="A49">
        <v>48</v>
      </c>
      <c r="B49" s="136" t="s">
        <v>267</v>
      </c>
      <c r="C49" s="138"/>
    </row>
    <row r="50" spans="1:3" x14ac:dyDescent="0.25">
      <c r="A50">
        <v>49</v>
      </c>
      <c r="B50" s="136" t="s">
        <v>218</v>
      </c>
      <c r="C50" s="138"/>
    </row>
    <row r="51" spans="1:3" x14ac:dyDescent="0.25">
      <c r="A51">
        <v>50</v>
      </c>
      <c r="B51" s="136" t="s">
        <v>916</v>
      </c>
      <c r="C51" s="138"/>
    </row>
    <row r="52" spans="1:3" x14ac:dyDescent="0.25">
      <c r="A52">
        <v>51</v>
      </c>
      <c r="B52" s="136" t="s">
        <v>918</v>
      </c>
      <c r="C52" s="138"/>
    </row>
    <row r="53" spans="1:3" x14ac:dyDescent="0.25">
      <c r="A53">
        <v>52</v>
      </c>
      <c r="B53" s="136" t="s">
        <v>920</v>
      </c>
      <c r="C53" s="138"/>
    </row>
    <row r="54" spans="1:3" x14ac:dyDescent="0.25">
      <c r="A54">
        <v>53</v>
      </c>
      <c r="B54" s="136" t="s">
        <v>722</v>
      </c>
      <c r="C54" s="138"/>
    </row>
    <row r="55" spans="1:3" x14ac:dyDescent="0.25">
      <c r="A55">
        <v>54</v>
      </c>
      <c r="B55" s="136" t="s">
        <v>921</v>
      </c>
      <c r="C55" s="138"/>
    </row>
    <row r="56" spans="1:3" x14ac:dyDescent="0.25">
      <c r="A56">
        <v>55</v>
      </c>
      <c r="B56" s="136"/>
      <c r="C56" s="139"/>
    </row>
    <row r="57" spans="1:3" x14ac:dyDescent="0.25">
      <c r="A57">
        <v>56</v>
      </c>
      <c r="B57" s="136"/>
      <c r="C57" s="139"/>
    </row>
    <row r="58" spans="1:3" x14ac:dyDescent="0.25">
      <c r="A58">
        <v>57</v>
      </c>
      <c r="B58" s="136"/>
      <c r="C58" s="139"/>
    </row>
    <row r="59" spans="1:3" x14ac:dyDescent="0.25">
      <c r="A59">
        <v>58</v>
      </c>
      <c r="B59" s="136"/>
      <c r="C59" s="139"/>
    </row>
    <row r="60" spans="1:3" x14ac:dyDescent="0.25">
      <c r="A60">
        <v>59</v>
      </c>
      <c r="B60" s="136"/>
      <c r="C60" s="139"/>
    </row>
    <row r="61" spans="1:3" ht="15.75" thickBot="1" x14ac:dyDescent="0.3">
      <c r="A61">
        <v>60</v>
      </c>
      <c r="B61" s="140"/>
      <c r="C61" s="141"/>
    </row>
    <row r="62" spans="1:3" ht="15.75" thickTop="1" x14ac:dyDescent="0.25"/>
    <row r="68" spans="3:3" x14ac:dyDescent="0.25">
      <c r="C68" s="1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Database _ Home</vt:lpstr>
      <vt:lpstr>Status</vt:lpstr>
      <vt:lpstr>Modelli</vt:lpstr>
      <vt:lpstr>Bisarchista</vt:lpstr>
      <vt:lpstr>Documenti</vt:lpstr>
      <vt:lpstr>Dati gestiti dal Tablet</vt:lpstr>
      <vt:lpstr>Layout ricambi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Astre</cp:lastModifiedBy>
  <dcterms:created xsi:type="dcterms:W3CDTF">2020-02-11T03:20:19Z</dcterms:created>
  <dcterms:modified xsi:type="dcterms:W3CDTF">2020-03-28T16:52:45Z</dcterms:modified>
</cp:coreProperties>
</file>