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gn\"/>
    </mc:Choice>
  </mc:AlternateContent>
  <xr:revisionPtr revIDLastSave="0" documentId="13_ncr:1_{AA18785F-E0C2-4692-840E-6394369900CF}" xr6:coauthVersionLast="47" xr6:coauthVersionMax="47" xr10:uidLastSave="{00000000-0000-0000-0000-000000000000}"/>
  <bookViews>
    <workbookView xWindow="-108" yWindow="-108" windowWidth="23256" windowHeight="12456" tabRatio="597" xr2:uid="{2D618FC3-BD59-4724-8FD9-C5132DA0423C}"/>
  </bookViews>
  <sheets>
    <sheet name="NguoiDung" sheetId="1" r:id="rId1"/>
    <sheet name="LoaiVe" sheetId="4" r:id="rId2"/>
    <sheet name="HoaDon" sheetId="8" r:id="rId3"/>
    <sheet name="ChiTietHoaDon" sheetId="9" r:id="rId4"/>
    <sheet name="ThuCung" sheetId="6" r:id="rId5"/>
    <sheet name="ChiTietRaVao" sheetId="10" r:id="rId6"/>
    <sheet name="c_Ve" sheetId="5" r:id="rId7"/>
    <sheet name="GioHang" sheetId="11" r:id="rId8"/>
    <sheet name="ChiTietGioHang" sheetId="12" r:id="rId9"/>
    <sheet name="KhachHang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D23" i="5"/>
  <c r="D22" i="5"/>
  <c r="D20" i="5"/>
  <c r="D19" i="5"/>
  <c r="D16" i="5"/>
  <c r="D17" i="5"/>
  <c r="D15" i="5"/>
  <c r="D10" i="5"/>
  <c r="D8" i="5"/>
  <c r="D7" i="5"/>
  <c r="D6" i="5"/>
  <c r="D5" i="5"/>
  <c r="D14" i="5"/>
  <c r="D11" i="5"/>
  <c r="D3" i="5"/>
  <c r="D2" i="5"/>
  <c r="B4" i="1"/>
  <c r="B3" i="1"/>
  <c r="B2" i="1"/>
  <c r="C3" i="8"/>
  <c r="C2" i="8"/>
  <c r="D18" i="5"/>
  <c r="D13" i="5"/>
  <c r="D12" i="5"/>
  <c r="D9" i="5"/>
  <c r="D4" i="5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<sst xmlns="http://schemas.openxmlformats.org/spreadsheetml/2006/main" count="141" uniqueCount="78">
  <si>
    <t>Email</t>
  </si>
  <si>
    <t>MatKhau</t>
  </si>
  <si>
    <t>HoTen</t>
  </si>
  <si>
    <t>GioiTinh</t>
  </si>
  <si>
    <t>NgSinh</t>
  </si>
  <si>
    <t>DiaChi</t>
  </si>
  <si>
    <t>QueQuan</t>
  </si>
  <si>
    <t>SDT</t>
  </si>
  <si>
    <t>VaiTro</t>
  </si>
  <si>
    <t>admin1@gmail.com</t>
  </si>
  <si>
    <t>admin2@gmail.com</t>
  </si>
  <si>
    <t>admin3@gmail.com</t>
  </si>
  <si>
    <t>Nu</t>
  </si>
  <si>
    <t>Nam</t>
  </si>
  <si>
    <t>MaKH</t>
  </si>
  <si>
    <t>SoDu</t>
  </si>
  <si>
    <t>TP. HCM</t>
  </si>
  <si>
    <t>TP.HCM</t>
  </si>
  <si>
    <t>Binh Duong</t>
  </si>
  <si>
    <t>Dong Nai</t>
  </si>
  <si>
    <t>Quang Nam</t>
  </si>
  <si>
    <t>Da Lat</t>
  </si>
  <si>
    <t>Tien Giang</t>
  </si>
  <si>
    <t>MaLoaiVe</t>
  </si>
  <si>
    <t>TenLoaiVe</t>
  </si>
  <si>
    <t>GiaVe</t>
  </si>
  <si>
    <t>Ve tuan</t>
  </si>
  <si>
    <t>Ve thang</t>
  </si>
  <si>
    <t>NgayHetHan</t>
  </si>
  <si>
    <t>TrangThai</t>
  </si>
  <si>
    <t>Da het han</t>
  </si>
  <si>
    <t>Dang su dung</t>
  </si>
  <si>
    <t>MaHD</t>
  </si>
  <si>
    <t>NgayHD</t>
  </si>
  <si>
    <t>SoLuongVe</t>
  </si>
  <si>
    <t>ThoiGianVao</t>
  </si>
  <si>
    <t>ThoiGianRa</t>
  </si>
  <si>
    <t>Khach hang</t>
  </si>
  <si>
    <t>MaGioHang</t>
  </si>
  <si>
    <t>Ve ngay</t>
  </si>
  <si>
    <t>Nguyen Minh B</t>
  </si>
  <si>
    <t>Nguyen Minh Dung</t>
  </si>
  <si>
    <t>Nguyen Minh D</t>
  </si>
  <si>
    <t>Nguyen Minh E</t>
  </si>
  <si>
    <t>Phan Chi A</t>
  </si>
  <si>
    <t>Phan Chi B</t>
  </si>
  <si>
    <t>Huynh The Hao</t>
  </si>
  <si>
    <t>Le Thanh Tai</t>
  </si>
  <si>
    <t>Le Van A</t>
  </si>
  <si>
    <t>admin4@gmail.com</t>
  </si>
  <si>
    <t>MaThuCung</t>
  </si>
  <si>
    <t>TenThuCung</t>
  </si>
  <si>
    <t>GiongLoai</t>
  </si>
  <si>
    <t>CanNang</t>
  </si>
  <si>
    <t>MaKHSoHuu</t>
  </si>
  <si>
    <t>Cho</t>
  </si>
  <si>
    <t>Meo</t>
  </si>
  <si>
    <t>Garfield</t>
  </si>
  <si>
    <t>Alexis</t>
  </si>
  <si>
    <t>Duke</t>
  </si>
  <si>
    <t>George</t>
  </si>
  <si>
    <t>Pepper</t>
  </si>
  <si>
    <t>Kitty</t>
  </si>
  <si>
    <t>Alice</t>
  </si>
  <si>
    <t>Milo</t>
  </si>
  <si>
    <t>Charlie</t>
  </si>
  <si>
    <t>Charlotte</t>
  </si>
  <si>
    <t>NgayMua</t>
  </si>
  <si>
    <t>22520267@gm.uit.edu.vn</t>
  </si>
  <si>
    <t>22520270@gm.uit.edu.vn</t>
  </si>
  <si>
    <t>22520295@gm.uit.edu.vn</t>
  </si>
  <si>
    <t>22520299@gm.uit.edu.vn</t>
  </si>
  <si>
    <t>22520368@gm.uit.edu.vn</t>
  </si>
  <si>
    <t>22520418@gm.uit.edu.vn</t>
  </si>
  <si>
    <t>SoLuongMua</t>
  </si>
  <si>
    <t>TongGiaTien</t>
  </si>
  <si>
    <t xml:space="preserve">Tran Tri Duc 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</si>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</sst>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yyyy\-mm\-dd"/>
    <numFmt numFmtId="166" formatCode="yyyy\-mm\-dd\ :\ h:mm:ss"/>
    <numFmt numFmtId="167" formatCode="yyyy\-mm\-dd\ :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  <xf numFmtId="164" fontId="1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65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Border="1"/>
    <xf numFmtId="167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66" fontId="0" fillId="0" borderId="1" xfId="0" applyNumberFormat="1" applyFill="1" applyBorder="1"/>
    <xf numFmtId="0" fontId="4" fillId="0" borderId="0" xfId="0" applyFon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66" fontId="0" fillId="3" borderId="1" xfId="0" applyNumberFormat="1" applyFill="1" applyBorder="1"/>
    <xf numFmtId="166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520368@gm.uit.edu.vn" TargetMode="External"/><Relationship Id="rId3" Type="http://schemas.openxmlformats.org/officeDocument/2006/relationships/hyperlink" Target="mailto:admin3@gmail.com" TargetMode="External"/><Relationship Id="rId7" Type="http://schemas.openxmlformats.org/officeDocument/2006/relationships/hyperlink" Target="mailto:22520299@gm.uit.edu.vn" TargetMode="External"/><Relationship Id="rId2" Type="http://schemas.openxmlformats.org/officeDocument/2006/relationships/hyperlink" Target="mailto:admin2@gmail.com" TargetMode="External"/><Relationship Id="rId1" Type="http://schemas.openxmlformats.org/officeDocument/2006/relationships/hyperlink" Target="mailto:admin1@gmail.com" TargetMode="External"/><Relationship Id="rId6" Type="http://schemas.openxmlformats.org/officeDocument/2006/relationships/hyperlink" Target="mailto:22520295@gm.uit.edu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22520270@gm.uit.edu.vn" TargetMode="External"/><Relationship Id="rId10" Type="http://schemas.openxmlformats.org/officeDocument/2006/relationships/hyperlink" Target="mailto:admin4@gmail.com" TargetMode="External"/><Relationship Id="rId4" Type="http://schemas.openxmlformats.org/officeDocument/2006/relationships/hyperlink" Target="mailto:22520267@gm.uit.edu.vn" TargetMode="External"/><Relationship Id="rId9" Type="http://schemas.openxmlformats.org/officeDocument/2006/relationships/hyperlink" Target="mailto:22520418@gm.uit.edu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3F5-D7B0-4544-BDA2-6C5FF990EC54}">
  <dimension ref="A1:I12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23.88671875" customWidth="1"/>
    <col min="2" max="2" width="19.44140625" customWidth="1"/>
    <col min="3" max="3" width="19.77734375" customWidth="1"/>
    <col min="4" max="4" width="9.44140625" customWidth="1"/>
    <col min="5" max="5" width="16.109375" customWidth="1"/>
    <col min="6" max="6" width="18.88671875" customWidth="1"/>
    <col min="7" max="7" width="16.77734375" customWidth="1"/>
    <col min="8" max="8" width="16" customWidth="1"/>
    <col min="9" max="9" width="15.77734375" customWidth="1"/>
  </cols>
  <sheetData>
    <row r="1" spans="1:9" s="1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7" t="s">
        <v>9</v>
      </c>
      <c r="B2" s="4" t="str">
        <f ca="1">CHAR(INT(RAND()*25+97))&amp;CHAR(INT(RAND()*25+97))&amp;CHAR(INT(RAND()*25+97))&amp;CHAR(INT(RAND()*25+97))&amp;CHAR(INT(RAND()*25+97))&amp;CHAR(INT(RAND()*25+97))&amp;CHAR(INT(RAND()*25+97))&amp;CHAR(INT(RAND()*25+97))</f>
        <v>rxdfuyhg</v>
      </c>
      <c r="C2" s="4" t="s">
        <v>76</v>
      </c>
      <c r="D2" s="4" t="s">
        <v>13</v>
      </c>
      <c r="E2" s="11">
        <v>31675</v>
      </c>
      <c r="F2" s="4" t="s">
        <v>16</v>
      </c>
      <c r="G2" s="4" t="s">
        <v>17</v>
      </c>
      <c r="H2" s="4">
        <v>363598475</v>
      </c>
      <c r="I2" s="4" t="s">
        <v>77</v>
      </c>
    </row>
    <row r="3" spans="1:9" x14ac:dyDescent="0.3">
      <c r="A3" s="7" t="s">
        <v>10</v>
      </c>
      <c r="B3" s="4" t="str">
        <f ca="1">CHAR(INT(RAND()*25+97))&amp;CHAR(INT(RAND()*25+97))&amp;CHAR(INT(RAND()*25+97))&amp;CHAR(INT(RAND()*25+97))&amp;CHAR(INT(RAND()*25+97))&amp;CHAR(INT(RAND()*25+97))&amp;CHAR(INT(RAND()*25+97))&amp;CHAR(INT(RAND()*25+97))</f>
        <v>nxhuauhr</v>
      </c>
      <c r="C3" s="4" t="s">
        <v>47</v>
      </c>
      <c r="D3" s="4" t="s">
        <v>13</v>
      </c>
      <c r="E3" s="11">
        <v>31676</v>
      </c>
      <c r="F3" s="4" t="s">
        <v>17</v>
      </c>
      <c r="G3" s="4" t="s">
        <v>18</v>
      </c>
      <c r="H3" s="4">
        <v>865962547</v>
      </c>
      <c r="I3" s="18" t="s">
        <v>77</v>
      </c>
    </row>
    <row r="4" spans="1:9" x14ac:dyDescent="0.3">
      <c r="A4" s="7" t="s">
        <v>11</v>
      </c>
      <c r="B4" s="4" t="str">
        <f ca="1">CHAR(INT(RAND()*25+97))&amp;CHAR(INT(RAND()*25+97))&amp;CHAR(INT(RAND()*25+97))&amp;CHAR(INT(RAND()*25+97))&amp;CHAR(INT(RAND()*25+97))&amp;CHAR(INT(RAND()*25+97))&amp;CHAR(INT(RAND()*25+97))&amp;CHAR(INT(RAND()*25+97))</f>
        <v>mkqoiggk</v>
      </c>
      <c r="C4" s="4" t="s">
        <v>46</v>
      </c>
      <c r="D4" s="4" t="s">
        <v>13</v>
      </c>
      <c r="E4" s="11">
        <v>33236</v>
      </c>
      <c r="F4" s="4" t="s">
        <v>17</v>
      </c>
      <c r="G4" s="4" t="s">
        <v>19</v>
      </c>
      <c r="H4" s="4">
        <v>775696358</v>
      </c>
      <c r="I4" s="18" t="s">
        <v>77</v>
      </c>
    </row>
    <row r="5" spans="1:9" x14ac:dyDescent="0.3">
      <c r="A5" s="7" t="s">
        <v>49</v>
      </c>
      <c r="B5" s="4" t="str">
        <f t="shared" ref="B5:B11" ca="1" si="0">CHAR(INT(RAND()*25+97))&amp;CHAR(INT(RAND()*25+97))&amp;CHAR(INT(RAND()*25+97))&amp;CHAR(INT(RAND()*25+97))&amp;CHAR(INT(RAND()*25+97))&amp;CHAR(INT(RAND()*25+97))&amp;CHAR(INT(RAND()*25+97))&amp;CHAR(INT(RAND()*25+97))</f>
        <v>lvrfedpg</v>
      </c>
      <c r="C5" s="4" t="s">
        <v>41</v>
      </c>
      <c r="D5" s="4" t="s">
        <v>13</v>
      </c>
      <c r="E5" s="11">
        <v>33237</v>
      </c>
      <c r="F5" s="4" t="s">
        <v>17</v>
      </c>
      <c r="G5" s="4" t="s">
        <v>20</v>
      </c>
      <c r="H5" s="4">
        <v>334586738</v>
      </c>
      <c r="I5" s="18" t="s">
        <v>77</v>
      </c>
    </row>
    <row r="6" spans="1:9" x14ac:dyDescent="0.3">
      <c r="A6" s="7" t="s">
        <v>68</v>
      </c>
      <c r="B6" s="4" t="str">
        <f t="shared" ca="1" si="0"/>
        <v>nrpfxngb</v>
      </c>
      <c r="C6" s="4" t="s">
        <v>40</v>
      </c>
      <c r="D6" s="4" t="s">
        <v>12</v>
      </c>
      <c r="E6" s="11">
        <v>37549</v>
      </c>
      <c r="F6" s="4" t="s">
        <v>17</v>
      </c>
      <c r="G6" s="4" t="s">
        <v>21</v>
      </c>
      <c r="H6" s="4">
        <v>368909827</v>
      </c>
      <c r="I6" s="4" t="s">
        <v>37</v>
      </c>
    </row>
    <row r="7" spans="1:9" x14ac:dyDescent="0.3">
      <c r="A7" s="7" t="s">
        <v>69</v>
      </c>
      <c r="B7" s="4" t="str">
        <f t="shared" ca="1" si="0"/>
        <v>hhxmyjab</v>
      </c>
      <c r="C7" s="4" t="s">
        <v>48</v>
      </c>
      <c r="D7" s="4" t="s">
        <v>13</v>
      </c>
      <c r="E7" s="11">
        <v>37525</v>
      </c>
      <c r="F7" s="4" t="s">
        <v>17</v>
      </c>
      <c r="G7" s="4" t="s">
        <v>22</v>
      </c>
      <c r="H7" s="4">
        <v>776695664</v>
      </c>
      <c r="I7" s="4" t="s">
        <v>37</v>
      </c>
    </row>
    <row r="8" spans="1:9" x14ac:dyDescent="0.3">
      <c r="A8" s="7" t="s">
        <v>70</v>
      </c>
      <c r="B8" s="4" t="str">
        <f t="shared" ca="1" si="0"/>
        <v>cpqcedop</v>
      </c>
      <c r="C8" s="4" t="s">
        <v>42</v>
      </c>
      <c r="D8" s="4" t="s">
        <v>12</v>
      </c>
      <c r="E8" s="11">
        <v>37342</v>
      </c>
      <c r="F8" s="4" t="s">
        <v>17</v>
      </c>
      <c r="G8" s="4" t="s">
        <v>18</v>
      </c>
      <c r="H8" s="4">
        <v>869055450</v>
      </c>
      <c r="I8" s="4" t="s">
        <v>37</v>
      </c>
    </row>
    <row r="9" spans="1:9" x14ac:dyDescent="0.3">
      <c r="A9" s="7" t="s">
        <v>71</v>
      </c>
      <c r="B9" s="4" t="str">
        <f t="shared" ca="1" si="0"/>
        <v>eidcmwhc</v>
      </c>
      <c r="C9" s="4" t="s">
        <v>43</v>
      </c>
      <c r="D9" s="4" t="s">
        <v>13</v>
      </c>
      <c r="E9" s="11">
        <v>37608</v>
      </c>
      <c r="F9" s="4" t="s">
        <v>17</v>
      </c>
      <c r="G9" s="4" t="s">
        <v>16</v>
      </c>
      <c r="H9" s="4">
        <v>335586347</v>
      </c>
      <c r="I9" s="4" t="s">
        <v>37</v>
      </c>
    </row>
    <row r="10" spans="1:9" x14ac:dyDescent="0.3">
      <c r="A10" s="7" t="s">
        <v>72</v>
      </c>
      <c r="B10" s="4" t="str">
        <f t="shared" ca="1" si="0"/>
        <v>jtksqcih</v>
      </c>
      <c r="C10" s="4" t="s">
        <v>44</v>
      </c>
      <c r="D10" s="4" t="s">
        <v>12</v>
      </c>
      <c r="E10" s="11">
        <v>37604</v>
      </c>
      <c r="F10" s="4" t="s">
        <v>17</v>
      </c>
      <c r="G10" s="4" t="s">
        <v>16</v>
      </c>
      <c r="H10" s="4">
        <v>868247806</v>
      </c>
      <c r="I10" s="4" t="s">
        <v>37</v>
      </c>
    </row>
    <row r="11" spans="1:9" x14ac:dyDescent="0.3">
      <c r="A11" s="7" t="s">
        <v>73</v>
      </c>
      <c r="B11" s="4" t="str">
        <f t="shared" ca="1" si="0"/>
        <v>kgwwtcsw</v>
      </c>
      <c r="C11" s="4" t="s">
        <v>45</v>
      </c>
      <c r="D11" s="4" t="s">
        <v>13</v>
      </c>
      <c r="E11" s="11">
        <v>37485</v>
      </c>
      <c r="F11" s="4" t="s">
        <v>17</v>
      </c>
      <c r="G11" s="4" t="s">
        <v>18</v>
      </c>
      <c r="H11" s="4">
        <v>332743065</v>
      </c>
      <c r="I11" s="4" t="s">
        <v>37</v>
      </c>
    </row>
    <row r="12" spans="1:9" x14ac:dyDescent="0.3">
      <c r="E12" s="2"/>
    </row>
  </sheetData>
  <phoneticPr fontId="2" type="noConversion"/>
  <hyperlinks>
    <hyperlink ref="A2" r:id="rId1" xr:uid="{1E26A7DD-9417-46C0-847D-0D3D73890773}"/>
    <hyperlink ref="A3" r:id="rId2" xr:uid="{19167F78-B1DA-4E6F-A990-153FA040B124}"/>
    <hyperlink ref="A4" r:id="rId3" xr:uid="{E01B74C2-72BF-4409-A7AB-9DD479276E4B}"/>
    <hyperlink ref="A6" r:id="rId4" xr:uid="{C3CDA6E9-C9D1-456D-ACD2-02420C175D56}"/>
    <hyperlink ref="A7" r:id="rId5" xr:uid="{D13B7BD2-BF90-4A8E-ADB4-1207B6ED310C}"/>
    <hyperlink ref="A8" r:id="rId6" xr:uid="{A4248375-359C-4F96-B4A7-1CAF7985D922}"/>
    <hyperlink ref="A9" r:id="rId7" xr:uid="{6A5CA0AF-039B-4F21-8562-3E8C4C1BE37D}"/>
    <hyperlink ref="A10" r:id="rId8" xr:uid="{B08A6C00-D86A-4735-9FC8-F11D3866C3CA}"/>
    <hyperlink ref="A11" r:id="rId9" xr:uid="{882873EE-913B-4A1E-9011-9B9FAA2C6766}"/>
    <hyperlink ref="A5" r:id="rId10" xr:uid="{A8D280A0-FCD3-4056-BEB0-B719C27676A6}"/>
  </hyperlinks>
  <pageMargins left="0.7" right="0.7" top="0.75" bottom="0.75" header="0.3" footer="0.3"/>
  <pageSetup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A0F-6468-4A7E-BE56-575021B70D0E}">
  <dimension ref="A1:B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1" max="1" width="9.77734375" customWidth="1"/>
    <col min="2" max="2" width="18.109375" customWidth="1"/>
  </cols>
  <sheetData>
    <row r="1" spans="1:2" x14ac:dyDescent="0.3">
      <c r="A1" s="6" t="s">
        <v>14</v>
      </c>
      <c r="B1" s="6" t="s">
        <v>15</v>
      </c>
    </row>
    <row r="2" spans="1:2" x14ac:dyDescent="0.3">
      <c r="A2" s="4">
        <v>5</v>
      </c>
      <c r="B2" s="4">
        <v>0</v>
      </c>
    </row>
    <row r="3" spans="1:2" x14ac:dyDescent="0.3">
      <c r="A3" s="18">
        <v>6</v>
      </c>
      <c r="B3" s="4">
        <v>0</v>
      </c>
    </row>
    <row r="4" spans="1:2" x14ac:dyDescent="0.3">
      <c r="A4" s="18">
        <v>7</v>
      </c>
      <c r="B4" s="4">
        <v>0</v>
      </c>
    </row>
    <row r="5" spans="1:2" x14ac:dyDescent="0.3">
      <c r="A5" s="18">
        <v>8</v>
      </c>
      <c r="B5" s="4">
        <v>0</v>
      </c>
    </row>
    <row r="6" spans="1:2" x14ac:dyDescent="0.3">
      <c r="A6" s="18">
        <v>9</v>
      </c>
      <c r="B6" s="4">
        <v>0</v>
      </c>
    </row>
    <row r="7" spans="1:2" x14ac:dyDescent="0.3">
      <c r="A7" s="18">
        <v>10</v>
      </c>
      <c r="B7" s="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735-6FC6-4A02-82E3-5796182B1C02}">
  <dimension ref="A1:B4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19.33203125" customWidth="1"/>
    <col min="2" max="2" width="19.109375" customWidth="1"/>
  </cols>
  <sheetData>
    <row r="1" spans="1:2" x14ac:dyDescent="0.3">
      <c r="A1" s="6" t="s">
        <v>24</v>
      </c>
      <c r="B1" s="6" t="s">
        <v>25</v>
      </c>
    </row>
    <row r="2" spans="1:2" x14ac:dyDescent="0.3">
      <c r="A2" s="4" t="s">
        <v>39</v>
      </c>
      <c r="B2" s="4">
        <v>3000</v>
      </c>
    </row>
    <row r="3" spans="1:2" x14ac:dyDescent="0.3">
      <c r="A3" s="4" t="s">
        <v>26</v>
      </c>
      <c r="B3" s="4">
        <v>25000</v>
      </c>
    </row>
    <row r="4" spans="1:2" x14ac:dyDescent="0.3">
      <c r="A4" s="4" t="s">
        <v>27</v>
      </c>
      <c r="B4" s="4">
        <v>95000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4CCB-3F16-4B37-A36F-5D330861CDE7}">
  <dimension ref="A1:C11"/>
  <sheetViews>
    <sheetView workbookViewId="0">
      <pane ySplit="1" topLeftCell="A2" activePane="bottomLeft" state="frozen"/>
      <selection pane="bottomLeft" activeCell="D28" sqref="D28"/>
    </sheetView>
  </sheetViews>
  <sheetFormatPr defaultRowHeight="14.4" x14ac:dyDescent="0.3"/>
  <cols>
    <col min="1" max="1" width="12" customWidth="1"/>
    <col min="2" max="2" width="19.44140625" customWidth="1"/>
    <col min="3" max="3" width="17.88671875" customWidth="1"/>
  </cols>
  <sheetData>
    <row r="1" spans="1:3" x14ac:dyDescent="0.3">
      <c r="A1" s="6" t="s">
        <v>14</v>
      </c>
      <c r="B1" s="6" t="s">
        <v>33</v>
      </c>
      <c r="C1" s="6" t="s">
        <v>75</v>
      </c>
    </row>
    <row r="2" spans="1:3" x14ac:dyDescent="0.3">
      <c r="A2" s="5">
        <v>5</v>
      </c>
      <c r="B2" s="12">
        <v>44928.85434027778</v>
      </c>
      <c r="C2" s="5">
        <f>3000*2</f>
        <v>6000</v>
      </c>
    </row>
    <row r="3" spans="1:3" x14ac:dyDescent="0.3">
      <c r="A3" s="19">
        <v>5</v>
      </c>
      <c r="B3" s="12">
        <v>45066.333333333336</v>
      </c>
      <c r="C3" s="5">
        <f>25000*1+95000*1+3000*1</f>
        <v>123000</v>
      </c>
    </row>
    <row r="4" spans="1:3" x14ac:dyDescent="0.3">
      <c r="A4" s="10">
        <v>6</v>
      </c>
      <c r="B4" s="16">
        <v>45056.39947916667</v>
      </c>
      <c r="C4" s="10">
        <v>126000</v>
      </c>
    </row>
    <row r="5" spans="1:3" x14ac:dyDescent="0.3">
      <c r="A5" s="21">
        <v>6</v>
      </c>
      <c r="B5" s="12">
        <v>45063.968888888892</v>
      </c>
      <c r="C5" s="5">
        <v>25000</v>
      </c>
    </row>
    <row r="6" spans="1:3" x14ac:dyDescent="0.3">
      <c r="A6" s="5">
        <v>7</v>
      </c>
      <c r="B6" s="12">
        <v>45066.622511574074</v>
      </c>
      <c r="C6" s="5">
        <v>95000</v>
      </c>
    </row>
    <row r="7" spans="1:3" x14ac:dyDescent="0.3">
      <c r="A7" s="19">
        <v>7</v>
      </c>
      <c r="B7" s="12">
        <v>45084.844097222223</v>
      </c>
      <c r="C7" s="5">
        <v>123000</v>
      </c>
    </row>
    <row r="8" spans="1:3" x14ac:dyDescent="0.3">
      <c r="A8" s="10">
        <v>8</v>
      </c>
      <c r="B8" s="15">
        <v>45078.000717592593</v>
      </c>
      <c r="C8" s="10">
        <v>6000</v>
      </c>
    </row>
    <row r="9" spans="1:3" x14ac:dyDescent="0.3">
      <c r="A9" s="21">
        <v>8</v>
      </c>
      <c r="B9" s="16">
        <v>45081.843946759262</v>
      </c>
      <c r="C9" s="10">
        <v>50000</v>
      </c>
    </row>
    <row r="10" spans="1:3" x14ac:dyDescent="0.3">
      <c r="A10" s="5">
        <v>9</v>
      </c>
      <c r="B10" s="12">
        <v>45061.702951388892</v>
      </c>
      <c r="C10" s="5">
        <v>98000</v>
      </c>
    </row>
    <row r="11" spans="1:3" x14ac:dyDescent="0.3">
      <c r="A11" s="19">
        <v>9</v>
      </c>
      <c r="B11" s="12">
        <v>45080.594270833331</v>
      </c>
      <c r="C11" s="5">
        <v>98000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7B8C-89A8-4FDB-954A-0B22EF213F8B}">
  <dimension ref="A1:C84"/>
  <sheetViews>
    <sheetView workbookViewId="0">
      <pane ySplit="1" topLeftCell="A2" activePane="bottomLeft" state="frozen"/>
      <selection pane="bottomLeft" activeCell="B20" sqref="B20"/>
    </sheetView>
  </sheetViews>
  <sheetFormatPr defaultRowHeight="14.4" x14ac:dyDescent="0.3"/>
  <cols>
    <col min="1" max="1" width="10.6640625" customWidth="1"/>
    <col min="2" max="2" width="14.44140625" customWidth="1"/>
    <col min="3" max="3" width="12.5546875" customWidth="1"/>
  </cols>
  <sheetData>
    <row r="1" spans="1:3" x14ac:dyDescent="0.3">
      <c r="A1" s="6" t="s">
        <v>32</v>
      </c>
      <c r="B1" s="6" t="s">
        <v>23</v>
      </c>
      <c r="C1" s="6" t="s">
        <v>34</v>
      </c>
    </row>
    <row r="2" spans="1:3" x14ac:dyDescent="0.3">
      <c r="A2" s="5">
        <v>1</v>
      </c>
      <c r="B2" s="19">
        <v>1</v>
      </c>
      <c r="C2" s="5">
        <v>2</v>
      </c>
    </row>
    <row r="3" spans="1:3" x14ac:dyDescent="0.3">
      <c r="A3" s="5">
        <v>2</v>
      </c>
      <c r="B3" s="19">
        <v>3</v>
      </c>
      <c r="C3" s="5">
        <v>1</v>
      </c>
    </row>
    <row r="4" spans="1:3" x14ac:dyDescent="0.3">
      <c r="A4" s="19">
        <v>2</v>
      </c>
      <c r="B4" s="19">
        <v>2</v>
      </c>
      <c r="C4" s="5">
        <v>1</v>
      </c>
    </row>
    <row r="5" spans="1:3" x14ac:dyDescent="0.3">
      <c r="A5" s="19">
        <v>2</v>
      </c>
      <c r="B5" s="19">
        <v>1</v>
      </c>
      <c r="C5" s="5">
        <v>1</v>
      </c>
    </row>
    <row r="6" spans="1:3" x14ac:dyDescent="0.3">
      <c r="A6" s="10">
        <v>3</v>
      </c>
      <c r="B6" s="21">
        <v>1</v>
      </c>
      <c r="C6" s="10">
        <v>2</v>
      </c>
    </row>
    <row r="7" spans="1:3" x14ac:dyDescent="0.3">
      <c r="A7" s="21">
        <v>3</v>
      </c>
      <c r="B7" s="21">
        <v>3</v>
      </c>
      <c r="C7" s="10">
        <v>1</v>
      </c>
    </row>
    <row r="8" spans="1:3" x14ac:dyDescent="0.3">
      <c r="A8" s="21">
        <v>3</v>
      </c>
      <c r="B8" s="21">
        <v>2</v>
      </c>
      <c r="C8" s="10">
        <v>1</v>
      </c>
    </row>
    <row r="9" spans="1:3" x14ac:dyDescent="0.3">
      <c r="A9" s="5">
        <v>4</v>
      </c>
      <c r="B9" s="19">
        <v>2</v>
      </c>
      <c r="C9" s="5">
        <v>1</v>
      </c>
    </row>
    <row r="10" spans="1:3" x14ac:dyDescent="0.3">
      <c r="A10" s="5">
        <v>5</v>
      </c>
      <c r="B10" s="19">
        <v>3</v>
      </c>
      <c r="C10" s="5">
        <v>1</v>
      </c>
    </row>
    <row r="11" spans="1:3" x14ac:dyDescent="0.3">
      <c r="A11" s="5">
        <v>6</v>
      </c>
      <c r="B11" s="19">
        <v>1</v>
      </c>
      <c r="C11" s="5">
        <v>1</v>
      </c>
    </row>
    <row r="12" spans="1:3" x14ac:dyDescent="0.3">
      <c r="A12" s="19">
        <v>6</v>
      </c>
      <c r="B12" s="19">
        <v>3</v>
      </c>
      <c r="C12" s="5">
        <v>1</v>
      </c>
    </row>
    <row r="13" spans="1:3" x14ac:dyDescent="0.3">
      <c r="A13" s="19">
        <v>6</v>
      </c>
      <c r="B13" s="19">
        <v>2</v>
      </c>
      <c r="C13" s="5">
        <v>1</v>
      </c>
    </row>
    <row r="14" spans="1:3" x14ac:dyDescent="0.3">
      <c r="A14" s="10">
        <v>7</v>
      </c>
      <c r="B14" s="21">
        <v>1</v>
      </c>
      <c r="C14" s="10">
        <v>2</v>
      </c>
    </row>
    <row r="15" spans="1:3" x14ac:dyDescent="0.3">
      <c r="A15" s="10">
        <v>8</v>
      </c>
      <c r="B15" s="21">
        <v>2</v>
      </c>
      <c r="C15" s="10">
        <v>2</v>
      </c>
    </row>
    <row r="16" spans="1:3" x14ac:dyDescent="0.3">
      <c r="A16" s="5">
        <v>9</v>
      </c>
      <c r="B16" s="19">
        <v>1</v>
      </c>
      <c r="C16" s="5">
        <v>1</v>
      </c>
    </row>
    <row r="17" spans="1:3" x14ac:dyDescent="0.3">
      <c r="A17" s="19">
        <v>9</v>
      </c>
      <c r="B17" s="19">
        <v>3</v>
      </c>
      <c r="C17" s="5">
        <v>1</v>
      </c>
    </row>
    <row r="18" spans="1:3" x14ac:dyDescent="0.3">
      <c r="A18" s="5">
        <v>10</v>
      </c>
      <c r="B18" s="19">
        <v>1</v>
      </c>
      <c r="C18" s="5">
        <v>1</v>
      </c>
    </row>
    <row r="19" spans="1:3" x14ac:dyDescent="0.3">
      <c r="A19" s="19">
        <v>10</v>
      </c>
      <c r="B19" s="19">
        <v>3</v>
      </c>
      <c r="C19" s="5">
        <v>1</v>
      </c>
    </row>
    <row r="20" spans="1:3" x14ac:dyDescent="0.3">
      <c r="A20" s="9"/>
      <c r="B20" s="9"/>
      <c r="C20" s="9"/>
    </row>
    <row r="21" spans="1:3" x14ac:dyDescent="0.3">
      <c r="A21" s="9"/>
      <c r="B21" s="9"/>
      <c r="C21" s="9"/>
    </row>
    <row r="22" spans="1:3" x14ac:dyDescent="0.3">
      <c r="A22" s="9"/>
      <c r="B22" s="9"/>
      <c r="C22" s="9"/>
    </row>
    <row r="23" spans="1:3" x14ac:dyDescent="0.3">
      <c r="A23" s="9"/>
      <c r="B23" s="9"/>
      <c r="C23" s="9"/>
    </row>
    <row r="24" spans="1:3" x14ac:dyDescent="0.3">
      <c r="A24" s="9"/>
      <c r="B24" s="9"/>
      <c r="C24" s="9"/>
    </row>
    <row r="25" spans="1:3" x14ac:dyDescent="0.3">
      <c r="A25" s="9"/>
      <c r="B25" s="9"/>
      <c r="C25" s="9"/>
    </row>
    <row r="26" spans="1:3" x14ac:dyDescent="0.3">
      <c r="A26" s="9"/>
      <c r="B26" s="9"/>
      <c r="C26" s="9"/>
    </row>
    <row r="27" spans="1:3" x14ac:dyDescent="0.3">
      <c r="A27" s="9"/>
      <c r="B27" s="9"/>
      <c r="C27" s="9"/>
    </row>
    <row r="28" spans="1:3" x14ac:dyDescent="0.3">
      <c r="A28" s="9"/>
      <c r="B28" s="9"/>
      <c r="C28" s="9"/>
    </row>
    <row r="29" spans="1:3" x14ac:dyDescent="0.3">
      <c r="A29" s="9"/>
      <c r="B29" s="9"/>
      <c r="C29" s="9"/>
    </row>
    <row r="30" spans="1:3" x14ac:dyDescent="0.3">
      <c r="A30" s="9"/>
      <c r="B30" s="9"/>
      <c r="C30" s="9"/>
    </row>
    <row r="31" spans="1:3" x14ac:dyDescent="0.3">
      <c r="A31" s="9"/>
      <c r="B31" s="9"/>
      <c r="C31" s="9"/>
    </row>
    <row r="32" spans="1:3" x14ac:dyDescent="0.3">
      <c r="A32" s="9"/>
      <c r="B32" s="9"/>
      <c r="C32" s="9"/>
    </row>
    <row r="33" spans="1:3" x14ac:dyDescent="0.3">
      <c r="A33" s="9"/>
      <c r="B33" s="9"/>
      <c r="C33" s="9"/>
    </row>
    <row r="34" spans="1:3" x14ac:dyDescent="0.3">
      <c r="A34" s="9"/>
      <c r="B34" s="9"/>
      <c r="C34" s="9"/>
    </row>
    <row r="35" spans="1:3" x14ac:dyDescent="0.3">
      <c r="A35" s="9"/>
      <c r="B35" s="9"/>
      <c r="C35" s="9"/>
    </row>
    <row r="36" spans="1:3" x14ac:dyDescent="0.3">
      <c r="A36" s="9"/>
      <c r="B36" s="9"/>
      <c r="C36" s="9"/>
    </row>
    <row r="37" spans="1:3" x14ac:dyDescent="0.3">
      <c r="A37" s="9"/>
      <c r="B37" s="9"/>
      <c r="C37" s="9"/>
    </row>
    <row r="38" spans="1:3" x14ac:dyDescent="0.3">
      <c r="A38" s="9"/>
      <c r="B38" s="9"/>
      <c r="C38" s="9"/>
    </row>
    <row r="39" spans="1:3" x14ac:dyDescent="0.3">
      <c r="A39" s="9"/>
      <c r="B39" s="9"/>
      <c r="C39" s="9"/>
    </row>
    <row r="40" spans="1:3" x14ac:dyDescent="0.3">
      <c r="A40" s="9"/>
      <c r="B40" s="9"/>
      <c r="C40" s="9"/>
    </row>
    <row r="41" spans="1:3" x14ac:dyDescent="0.3">
      <c r="A41" s="9"/>
      <c r="B41" s="9"/>
      <c r="C41" s="9"/>
    </row>
    <row r="42" spans="1:3" x14ac:dyDescent="0.3">
      <c r="A42" s="9"/>
      <c r="B42" s="9"/>
      <c r="C42" s="9"/>
    </row>
    <row r="43" spans="1:3" x14ac:dyDescent="0.3">
      <c r="A43" s="9"/>
      <c r="B43" s="9"/>
      <c r="C43" s="9"/>
    </row>
    <row r="44" spans="1:3" x14ac:dyDescent="0.3">
      <c r="A44" s="9"/>
      <c r="B44" s="9"/>
      <c r="C44" s="9"/>
    </row>
    <row r="45" spans="1:3" x14ac:dyDescent="0.3">
      <c r="A45" s="9"/>
      <c r="B45" s="9"/>
      <c r="C45" s="9"/>
    </row>
    <row r="46" spans="1:3" x14ac:dyDescent="0.3">
      <c r="A46" s="9"/>
      <c r="B46" s="9"/>
      <c r="C46" s="9"/>
    </row>
    <row r="47" spans="1:3" x14ac:dyDescent="0.3">
      <c r="A47" s="9"/>
      <c r="B47" s="9"/>
      <c r="C47" s="9"/>
    </row>
    <row r="48" spans="1:3" x14ac:dyDescent="0.3">
      <c r="A48" s="9"/>
      <c r="B48" s="9"/>
      <c r="C48" s="9"/>
    </row>
    <row r="49" spans="1:3" x14ac:dyDescent="0.3">
      <c r="A49" s="9"/>
      <c r="B49" s="9"/>
      <c r="C49" s="9"/>
    </row>
    <row r="50" spans="1:3" x14ac:dyDescent="0.3">
      <c r="A50" s="9"/>
      <c r="B50" s="9"/>
      <c r="C50" s="9"/>
    </row>
    <row r="51" spans="1:3" x14ac:dyDescent="0.3">
      <c r="A51" s="9"/>
      <c r="B51" s="9"/>
      <c r="C51" s="9"/>
    </row>
    <row r="52" spans="1:3" x14ac:dyDescent="0.3">
      <c r="A52" s="9"/>
      <c r="B52" s="9"/>
      <c r="C52" s="9"/>
    </row>
    <row r="53" spans="1:3" x14ac:dyDescent="0.3">
      <c r="A53" s="9"/>
      <c r="B53" s="9"/>
      <c r="C53" s="9"/>
    </row>
    <row r="54" spans="1:3" x14ac:dyDescent="0.3">
      <c r="A54" s="9"/>
      <c r="B54" s="9"/>
      <c r="C54" s="9"/>
    </row>
    <row r="55" spans="1:3" x14ac:dyDescent="0.3">
      <c r="A55" s="9"/>
      <c r="B55" s="9"/>
      <c r="C55" s="9"/>
    </row>
    <row r="56" spans="1:3" x14ac:dyDescent="0.3">
      <c r="A56" s="9"/>
      <c r="B56" s="9"/>
      <c r="C56" s="9"/>
    </row>
    <row r="57" spans="1:3" x14ac:dyDescent="0.3">
      <c r="A57" s="9"/>
      <c r="B57" s="9"/>
      <c r="C57" s="9"/>
    </row>
    <row r="58" spans="1:3" x14ac:dyDescent="0.3">
      <c r="A58" s="9"/>
      <c r="B58" s="9"/>
      <c r="C58" s="9"/>
    </row>
    <row r="59" spans="1:3" x14ac:dyDescent="0.3">
      <c r="A59" s="9"/>
      <c r="B59" s="9"/>
      <c r="C59" s="9"/>
    </row>
    <row r="60" spans="1:3" x14ac:dyDescent="0.3">
      <c r="A60" s="9"/>
      <c r="B60" s="9"/>
      <c r="C60" s="9"/>
    </row>
    <row r="61" spans="1:3" x14ac:dyDescent="0.3">
      <c r="A61" s="9"/>
      <c r="B61" s="9"/>
      <c r="C61" s="9"/>
    </row>
    <row r="62" spans="1:3" x14ac:dyDescent="0.3">
      <c r="A62" s="9"/>
      <c r="B62" s="9"/>
      <c r="C62" s="9"/>
    </row>
    <row r="63" spans="1:3" x14ac:dyDescent="0.3">
      <c r="A63" s="9"/>
      <c r="B63" s="9"/>
      <c r="C63" s="9"/>
    </row>
    <row r="64" spans="1:3" x14ac:dyDescent="0.3">
      <c r="A64" s="9"/>
      <c r="B64" s="9"/>
      <c r="C64" s="9"/>
    </row>
    <row r="65" spans="1:3" x14ac:dyDescent="0.3">
      <c r="A65" s="9"/>
      <c r="B65" s="9"/>
      <c r="C65" s="9"/>
    </row>
    <row r="66" spans="1:3" x14ac:dyDescent="0.3">
      <c r="A66" s="9"/>
      <c r="B66" s="9"/>
      <c r="C66" s="9"/>
    </row>
    <row r="67" spans="1:3" x14ac:dyDescent="0.3">
      <c r="A67" s="9"/>
      <c r="B67" s="9"/>
      <c r="C67" s="9"/>
    </row>
    <row r="68" spans="1:3" x14ac:dyDescent="0.3">
      <c r="A68" s="9"/>
      <c r="B68" s="9"/>
      <c r="C68" s="9"/>
    </row>
    <row r="69" spans="1:3" x14ac:dyDescent="0.3">
      <c r="A69" s="9"/>
      <c r="B69" s="9"/>
      <c r="C69" s="9"/>
    </row>
    <row r="70" spans="1:3" x14ac:dyDescent="0.3">
      <c r="A70" s="9"/>
      <c r="B70" s="9"/>
      <c r="C70" s="9"/>
    </row>
    <row r="71" spans="1:3" x14ac:dyDescent="0.3">
      <c r="A71" s="9"/>
      <c r="B71" s="9"/>
      <c r="C71" s="9"/>
    </row>
    <row r="72" spans="1:3" x14ac:dyDescent="0.3">
      <c r="A72" s="9"/>
      <c r="B72" s="9"/>
      <c r="C72" s="9"/>
    </row>
    <row r="73" spans="1:3" x14ac:dyDescent="0.3">
      <c r="A73" s="9"/>
      <c r="B73" s="9"/>
      <c r="C73" s="9"/>
    </row>
    <row r="74" spans="1:3" x14ac:dyDescent="0.3">
      <c r="A74" s="9"/>
      <c r="B74" s="9"/>
      <c r="C74" s="9"/>
    </row>
    <row r="75" spans="1:3" x14ac:dyDescent="0.3">
      <c r="A75" s="9"/>
      <c r="B75" s="9"/>
      <c r="C75" s="9"/>
    </row>
    <row r="76" spans="1:3" x14ac:dyDescent="0.3">
      <c r="A76" s="9"/>
      <c r="B76" s="9"/>
      <c r="C76" s="9"/>
    </row>
    <row r="77" spans="1:3" x14ac:dyDescent="0.3">
      <c r="A77" s="9"/>
      <c r="B77" s="9"/>
      <c r="C77" s="9"/>
    </row>
    <row r="78" spans="1:3" x14ac:dyDescent="0.3">
      <c r="A78" s="9"/>
      <c r="B78" s="9"/>
      <c r="C78" s="9"/>
    </row>
    <row r="79" spans="1:3" x14ac:dyDescent="0.3">
      <c r="A79" s="9"/>
      <c r="B79" s="9"/>
      <c r="C79" s="9"/>
    </row>
    <row r="80" spans="1:3" x14ac:dyDescent="0.3">
      <c r="A80" s="9"/>
      <c r="B80" s="9"/>
      <c r="C80" s="9"/>
    </row>
    <row r="81" spans="1:3" x14ac:dyDescent="0.3">
      <c r="A81" s="9"/>
      <c r="B81" s="9"/>
      <c r="C81" s="9"/>
    </row>
    <row r="82" spans="1:3" x14ac:dyDescent="0.3">
      <c r="A82" s="9"/>
      <c r="B82" s="9"/>
      <c r="C82" s="9"/>
    </row>
    <row r="83" spans="1:3" x14ac:dyDescent="0.3">
      <c r="A83" s="9"/>
      <c r="B83" s="9"/>
      <c r="C83" s="9"/>
    </row>
    <row r="84" spans="1:3" x14ac:dyDescent="0.3">
      <c r="A84" s="9"/>
      <c r="B84" s="9"/>
      <c r="C84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CCD6-19EB-42D2-A50B-C6AA91840CAB}">
  <dimension ref="A1:D11"/>
  <sheetViews>
    <sheetView workbookViewId="0">
      <pane ySplit="1" topLeftCell="A2" activePane="bottomLeft" state="frozen"/>
      <selection pane="bottomLeft" activeCell="G28" sqref="G28"/>
    </sheetView>
  </sheetViews>
  <sheetFormatPr defaultRowHeight="14.4" x14ac:dyDescent="0.3"/>
  <cols>
    <col min="1" max="1" width="17.5546875" customWidth="1"/>
    <col min="2" max="2" width="14.33203125" customWidth="1"/>
    <col min="3" max="3" width="8.6640625" bestFit="1" customWidth="1"/>
    <col min="4" max="4" width="11.6640625" bestFit="1" customWidth="1"/>
  </cols>
  <sheetData>
    <row r="1" spans="1:4" x14ac:dyDescent="0.3">
      <c r="A1" s="6" t="s">
        <v>51</v>
      </c>
      <c r="B1" s="6" t="s">
        <v>52</v>
      </c>
      <c r="C1" s="6" t="s">
        <v>53</v>
      </c>
      <c r="D1" s="6" t="s">
        <v>54</v>
      </c>
    </row>
    <row r="2" spans="1:4" x14ac:dyDescent="0.3">
      <c r="A2" s="4" t="s">
        <v>58</v>
      </c>
      <c r="B2" s="4" t="s">
        <v>55</v>
      </c>
      <c r="C2" s="4">
        <v>41</v>
      </c>
      <c r="D2" s="4">
        <v>5</v>
      </c>
    </row>
    <row r="3" spans="1:4" x14ac:dyDescent="0.3">
      <c r="A3" s="17" t="s">
        <v>57</v>
      </c>
      <c r="B3" s="4" t="s">
        <v>56</v>
      </c>
      <c r="C3" s="4">
        <v>41</v>
      </c>
      <c r="D3" s="4">
        <v>6</v>
      </c>
    </row>
    <row r="4" spans="1:4" x14ac:dyDescent="0.3">
      <c r="A4" s="4" t="s">
        <v>59</v>
      </c>
      <c r="B4" s="4" t="s">
        <v>56</v>
      </c>
      <c r="C4" s="4">
        <v>45</v>
      </c>
      <c r="D4" s="4">
        <v>7</v>
      </c>
    </row>
    <row r="5" spans="1:4" x14ac:dyDescent="0.3">
      <c r="A5" s="4" t="s">
        <v>62</v>
      </c>
      <c r="B5" s="4" t="s">
        <v>56</v>
      </c>
      <c r="C5" s="4">
        <v>43</v>
      </c>
      <c r="D5" s="4">
        <v>8</v>
      </c>
    </row>
    <row r="6" spans="1:4" x14ac:dyDescent="0.3">
      <c r="A6" s="4" t="s">
        <v>63</v>
      </c>
      <c r="B6" s="4" t="s">
        <v>56</v>
      </c>
      <c r="C6" s="4">
        <v>39</v>
      </c>
      <c r="D6" s="4">
        <v>9</v>
      </c>
    </row>
    <row r="7" spans="1:4" x14ac:dyDescent="0.3">
      <c r="A7" s="4" t="s">
        <v>60</v>
      </c>
      <c r="B7" s="4" t="s">
        <v>55</v>
      </c>
      <c r="C7" s="4">
        <v>43</v>
      </c>
      <c r="D7" s="4">
        <v>10</v>
      </c>
    </row>
    <row r="8" spans="1:4" x14ac:dyDescent="0.3">
      <c r="A8" s="4" t="s">
        <v>61</v>
      </c>
      <c r="B8" s="4" t="s">
        <v>55</v>
      </c>
      <c r="C8" s="4">
        <v>41</v>
      </c>
      <c r="D8" s="4">
        <v>5</v>
      </c>
    </row>
    <row r="9" spans="1:4" x14ac:dyDescent="0.3">
      <c r="A9" s="4" t="s">
        <v>64</v>
      </c>
      <c r="B9" s="4" t="s">
        <v>55</v>
      </c>
      <c r="C9" s="4">
        <v>38</v>
      </c>
      <c r="D9" s="4">
        <v>10</v>
      </c>
    </row>
    <row r="10" spans="1:4" x14ac:dyDescent="0.3">
      <c r="A10" s="17" t="s">
        <v>65</v>
      </c>
      <c r="B10" s="4" t="s">
        <v>56</v>
      </c>
      <c r="C10" s="4">
        <v>44</v>
      </c>
      <c r="D10" s="4">
        <v>7</v>
      </c>
    </row>
    <row r="11" spans="1:4" x14ac:dyDescent="0.3">
      <c r="A11" s="4" t="s">
        <v>66</v>
      </c>
      <c r="B11" s="4" t="s">
        <v>56</v>
      </c>
      <c r="C11" s="4">
        <v>39</v>
      </c>
      <c r="D11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4ACC-084B-4514-861A-130FE29D3B9B}">
  <dimension ref="A1:D11"/>
  <sheetViews>
    <sheetView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1" width="20.33203125" customWidth="1"/>
    <col min="2" max="2" width="24.109375" customWidth="1"/>
    <col min="3" max="3" width="10.6640625" customWidth="1"/>
    <col min="4" max="4" width="12.88671875" customWidth="1"/>
  </cols>
  <sheetData>
    <row r="1" spans="1:4" x14ac:dyDescent="0.3">
      <c r="A1" s="6" t="s">
        <v>35</v>
      </c>
      <c r="B1" s="6" t="s">
        <v>36</v>
      </c>
      <c r="C1" s="6" t="s">
        <v>14</v>
      </c>
      <c r="D1" s="6" t="s">
        <v>50</v>
      </c>
    </row>
    <row r="2" spans="1:4" x14ac:dyDescent="0.3">
      <c r="A2" s="12">
        <v>45078.291666666664</v>
      </c>
      <c r="B2" s="12">
        <v>45078.479166666664</v>
      </c>
      <c r="C2" s="5">
        <v>5</v>
      </c>
      <c r="D2" s="5">
        <v>1</v>
      </c>
    </row>
    <row r="3" spans="1:4" x14ac:dyDescent="0.3">
      <c r="A3" s="12">
        <v>45078.292361111111</v>
      </c>
      <c r="B3" s="12">
        <v>45078.447916666664</v>
      </c>
      <c r="C3" s="19">
        <v>6</v>
      </c>
      <c r="D3" s="19">
        <v>2</v>
      </c>
    </row>
    <row r="4" spans="1:4" x14ac:dyDescent="0.3">
      <c r="A4" s="12">
        <v>45078.295138888891</v>
      </c>
      <c r="B4" s="12">
        <v>45078.395833333336</v>
      </c>
      <c r="C4" s="19">
        <v>7</v>
      </c>
      <c r="D4" s="19">
        <v>3</v>
      </c>
    </row>
    <row r="5" spans="1:4" x14ac:dyDescent="0.3">
      <c r="A5" s="12">
        <v>45078.29583333333</v>
      </c>
      <c r="B5" s="12">
        <v>45078.465277777781</v>
      </c>
      <c r="C5" s="19">
        <v>8</v>
      </c>
      <c r="D5" s="19">
        <v>4</v>
      </c>
    </row>
    <row r="6" spans="1:4" x14ac:dyDescent="0.3">
      <c r="A6" s="12">
        <v>45078.302083333336</v>
      </c>
      <c r="B6" s="12">
        <v>45078.649305555555</v>
      </c>
      <c r="C6" s="19">
        <v>9</v>
      </c>
      <c r="D6" s="19">
        <v>5</v>
      </c>
    </row>
    <row r="7" spans="1:4" x14ac:dyDescent="0.3">
      <c r="A7" s="12">
        <v>45078.541666666664</v>
      </c>
      <c r="B7" s="12">
        <v>45078.709722222222</v>
      </c>
      <c r="C7" s="19">
        <v>10</v>
      </c>
      <c r="D7" s="19">
        <v>6</v>
      </c>
    </row>
    <row r="8" spans="1:4" x14ac:dyDescent="0.3">
      <c r="A8" s="12">
        <v>45078.542361111111</v>
      </c>
      <c r="B8" s="12">
        <v>45078.711805555555</v>
      </c>
      <c r="C8" s="19">
        <v>5</v>
      </c>
      <c r="D8" s="19">
        <v>7</v>
      </c>
    </row>
    <row r="9" spans="1:4" x14ac:dyDescent="0.3">
      <c r="A9" s="12">
        <v>45078.545138888891</v>
      </c>
      <c r="B9" s="12">
        <v>45078.707638888889</v>
      </c>
      <c r="C9" s="5">
        <v>10</v>
      </c>
      <c r="D9" s="19">
        <v>8</v>
      </c>
    </row>
    <row r="10" spans="1:4" x14ac:dyDescent="0.3">
      <c r="A10" s="12">
        <v>45078.59375</v>
      </c>
      <c r="B10" s="12">
        <v>45078.697916666664</v>
      </c>
      <c r="C10" s="5">
        <v>7</v>
      </c>
      <c r="D10" s="19">
        <v>9</v>
      </c>
    </row>
    <row r="11" spans="1:4" x14ac:dyDescent="0.3">
      <c r="A11" s="12">
        <v>45078.59375</v>
      </c>
      <c r="B11" s="12">
        <v>45078.718055555553</v>
      </c>
      <c r="C11" s="5">
        <v>6</v>
      </c>
      <c r="D11" s="19">
        <v>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5FD2-E7B8-42B1-ADF0-EBF7AFCEA96D}">
  <dimension ref="A1:H23"/>
  <sheetViews>
    <sheetView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10.33203125" customWidth="1"/>
    <col min="2" max="2" width="10.44140625" customWidth="1"/>
    <col min="3" max="3" width="21.21875" style="3" customWidth="1"/>
    <col min="4" max="4" width="22.5546875" customWidth="1"/>
    <col min="5" max="5" width="20.6640625" customWidth="1"/>
  </cols>
  <sheetData>
    <row r="1" spans="1:8" x14ac:dyDescent="0.3">
      <c r="A1" s="6" t="s">
        <v>23</v>
      </c>
      <c r="B1" s="6" t="s">
        <v>14</v>
      </c>
      <c r="C1" s="8" t="s">
        <v>67</v>
      </c>
      <c r="D1" s="14" t="s">
        <v>28</v>
      </c>
      <c r="E1" s="6" t="s">
        <v>29</v>
      </c>
    </row>
    <row r="2" spans="1:8" x14ac:dyDescent="0.3">
      <c r="A2" s="5">
        <v>1</v>
      </c>
      <c r="B2" s="19">
        <v>5</v>
      </c>
      <c r="C2" s="12">
        <v>45061.809710648151</v>
      </c>
      <c r="D2" s="12">
        <f>C2 + 1</f>
        <v>45062.809710648151</v>
      </c>
      <c r="E2" s="5" t="s">
        <v>30</v>
      </c>
    </row>
    <row r="3" spans="1:8" x14ac:dyDescent="0.3">
      <c r="A3" s="19">
        <v>1</v>
      </c>
      <c r="B3" s="19">
        <v>5</v>
      </c>
      <c r="C3" s="22">
        <v>45062.809710648151</v>
      </c>
      <c r="D3" s="22">
        <f>C3 + 1</f>
        <v>45063.809710648151</v>
      </c>
      <c r="E3" s="5" t="s">
        <v>30</v>
      </c>
    </row>
    <row r="4" spans="1:8" x14ac:dyDescent="0.3">
      <c r="A4" s="5">
        <v>2</v>
      </c>
      <c r="B4" s="19">
        <v>5</v>
      </c>
      <c r="C4" s="12">
        <v>45092.851377314815</v>
      </c>
      <c r="D4" s="12">
        <f>C4+7</f>
        <v>45099.851377314815</v>
      </c>
      <c r="E4" s="5" t="s">
        <v>31</v>
      </c>
    </row>
    <row r="5" spans="1:8" x14ac:dyDescent="0.3">
      <c r="A5" s="5">
        <v>3</v>
      </c>
      <c r="B5" s="19">
        <v>5</v>
      </c>
      <c r="C5" s="22">
        <v>45093.851377314815</v>
      </c>
      <c r="D5" s="22">
        <f>C5+30</f>
        <v>45123.851377314815</v>
      </c>
      <c r="E5" s="19" t="s">
        <v>31</v>
      </c>
    </row>
    <row r="6" spans="1:8" x14ac:dyDescent="0.3">
      <c r="A6" s="5">
        <v>1</v>
      </c>
      <c r="B6" s="19">
        <v>5</v>
      </c>
      <c r="C6" s="22">
        <v>45094.851377314815</v>
      </c>
      <c r="D6" s="22">
        <f>C6+1</f>
        <v>45095.851377314815</v>
      </c>
      <c r="E6" s="19" t="s">
        <v>30</v>
      </c>
    </row>
    <row r="7" spans="1:8" x14ac:dyDescent="0.3">
      <c r="A7" s="4">
        <v>1</v>
      </c>
      <c r="B7" s="18">
        <v>6</v>
      </c>
      <c r="C7" s="23">
        <v>45076.552661979164</v>
      </c>
      <c r="D7" s="23">
        <f>C7+1</f>
        <v>45077.552661979164</v>
      </c>
      <c r="E7" s="4" t="s">
        <v>30</v>
      </c>
    </row>
    <row r="8" spans="1:8" x14ac:dyDescent="0.3">
      <c r="A8" s="4">
        <v>1</v>
      </c>
      <c r="B8" s="18">
        <v>6</v>
      </c>
      <c r="C8" s="23">
        <v>45077.552661979164</v>
      </c>
      <c r="D8" s="23">
        <f>C8+1</f>
        <v>45078.552661979164</v>
      </c>
      <c r="E8" s="4" t="s">
        <v>30</v>
      </c>
    </row>
    <row r="9" spans="1:8" x14ac:dyDescent="0.3">
      <c r="A9" s="4">
        <v>3</v>
      </c>
      <c r="B9" s="18">
        <v>6</v>
      </c>
      <c r="C9" s="13">
        <v>45078.552662037036</v>
      </c>
      <c r="D9" s="13">
        <f>C9+30</f>
        <v>45108.552662037036</v>
      </c>
      <c r="E9" s="4" t="s">
        <v>31</v>
      </c>
    </row>
    <row r="10" spans="1:8" x14ac:dyDescent="0.3">
      <c r="A10" s="4">
        <v>2</v>
      </c>
      <c r="B10" s="18">
        <v>6</v>
      </c>
      <c r="C10" s="13">
        <v>45062.437638888892</v>
      </c>
      <c r="D10" s="13">
        <f>C10+7</f>
        <v>45069.437638888892</v>
      </c>
      <c r="E10" s="4" t="s">
        <v>30</v>
      </c>
    </row>
    <row r="11" spans="1:8" x14ac:dyDescent="0.3">
      <c r="A11" s="5">
        <v>2</v>
      </c>
      <c r="B11" s="5">
        <v>7</v>
      </c>
      <c r="C11" s="22">
        <v>45066.703194444446</v>
      </c>
      <c r="D11" s="22">
        <f>C11+7</f>
        <v>45073.703194444446</v>
      </c>
      <c r="E11" s="5" t="s">
        <v>30</v>
      </c>
      <c r="H11" s="9"/>
    </row>
    <row r="12" spans="1:8" x14ac:dyDescent="0.3">
      <c r="A12" s="5">
        <v>2</v>
      </c>
      <c r="B12" s="19">
        <v>7</v>
      </c>
      <c r="C12" s="12">
        <v>45067.703194444446</v>
      </c>
      <c r="D12" s="12">
        <f>C12+7</f>
        <v>45074.703194444446</v>
      </c>
      <c r="E12" s="5" t="s">
        <v>30</v>
      </c>
    </row>
    <row r="13" spans="1:8" x14ac:dyDescent="0.3">
      <c r="A13" s="5">
        <v>3</v>
      </c>
      <c r="B13" s="19">
        <v>7</v>
      </c>
      <c r="C13" s="12">
        <v>45087.709837962961</v>
      </c>
      <c r="D13" s="12">
        <f>C13+30</f>
        <v>45117.709837962961</v>
      </c>
      <c r="E13" s="5" t="s">
        <v>31</v>
      </c>
    </row>
    <row r="14" spans="1:8" x14ac:dyDescent="0.3">
      <c r="A14" s="5">
        <v>3</v>
      </c>
      <c r="B14" s="19">
        <v>7</v>
      </c>
      <c r="C14" s="22">
        <v>45088.709837905095</v>
      </c>
      <c r="D14" s="22">
        <f t="shared" ref="D14" si="0">C14+30</f>
        <v>45118.709837905095</v>
      </c>
      <c r="E14" s="19" t="s">
        <v>31</v>
      </c>
    </row>
    <row r="15" spans="1:8" x14ac:dyDescent="0.3">
      <c r="A15" s="5">
        <v>2</v>
      </c>
      <c r="B15" s="19">
        <v>7</v>
      </c>
      <c r="C15" s="22">
        <v>45089.709837905095</v>
      </c>
      <c r="D15" s="22">
        <f>C15+7</f>
        <v>45096.709837905095</v>
      </c>
      <c r="E15" s="19" t="s">
        <v>31</v>
      </c>
    </row>
    <row r="16" spans="1:8" x14ac:dyDescent="0.3">
      <c r="A16" s="4">
        <v>1</v>
      </c>
      <c r="B16" s="4">
        <v>8</v>
      </c>
      <c r="C16" s="23">
        <v>45049.670972222222</v>
      </c>
      <c r="D16" s="23">
        <f>C16+1</f>
        <v>45050.670972222222</v>
      </c>
      <c r="E16" s="4" t="s">
        <v>30</v>
      </c>
    </row>
    <row r="17" spans="1:5" x14ac:dyDescent="0.3">
      <c r="A17" s="4">
        <v>1</v>
      </c>
      <c r="B17" s="18">
        <v>8</v>
      </c>
      <c r="C17" s="23">
        <v>45050.670972222222</v>
      </c>
      <c r="D17" s="23">
        <f>C17+1</f>
        <v>45051.670972222222</v>
      </c>
      <c r="E17" s="18" t="s">
        <v>30</v>
      </c>
    </row>
    <row r="18" spans="1:5" x14ac:dyDescent="0.3">
      <c r="A18" s="4">
        <v>2</v>
      </c>
      <c r="B18" s="18">
        <v>8</v>
      </c>
      <c r="C18" s="13">
        <v>45082.670972222222</v>
      </c>
      <c r="D18" s="13">
        <f>C18+7</f>
        <v>45089.670972222222</v>
      </c>
      <c r="E18" s="4" t="s">
        <v>31</v>
      </c>
    </row>
    <row r="19" spans="1:5" x14ac:dyDescent="0.3">
      <c r="A19" s="4">
        <v>3</v>
      </c>
      <c r="B19" s="18">
        <v>8</v>
      </c>
      <c r="C19" s="23">
        <v>45083.670972164349</v>
      </c>
      <c r="D19" s="23">
        <f>C19+30</f>
        <v>45113.670972164349</v>
      </c>
      <c r="E19" s="18" t="s">
        <v>31</v>
      </c>
    </row>
    <row r="20" spans="1:5" x14ac:dyDescent="0.3">
      <c r="A20" s="5">
        <v>1</v>
      </c>
      <c r="B20" s="5">
        <v>9</v>
      </c>
      <c r="C20" s="22">
        <v>45071.47934027778</v>
      </c>
      <c r="D20" s="22">
        <f>C20+1</f>
        <v>45072.47934027778</v>
      </c>
      <c r="E20" s="5" t="s">
        <v>30</v>
      </c>
    </row>
    <row r="21" spans="1:5" x14ac:dyDescent="0.3">
      <c r="A21" s="5">
        <v>3</v>
      </c>
      <c r="B21" s="19">
        <v>9</v>
      </c>
      <c r="C21" s="12">
        <v>45072.47934027778</v>
      </c>
      <c r="D21" s="12">
        <f>C21+30</f>
        <v>45102.47934027778</v>
      </c>
      <c r="E21" s="5" t="s">
        <v>30</v>
      </c>
    </row>
    <row r="22" spans="1:5" x14ac:dyDescent="0.3">
      <c r="A22" s="5">
        <v>1</v>
      </c>
      <c r="B22" s="19">
        <v>9</v>
      </c>
      <c r="C22" s="22">
        <v>45104.47934027778</v>
      </c>
      <c r="D22" s="22">
        <f>C22+1</f>
        <v>45105.47934027778</v>
      </c>
      <c r="E22" s="19" t="s">
        <v>31</v>
      </c>
    </row>
    <row r="23" spans="1:5" x14ac:dyDescent="0.3">
      <c r="A23" s="5">
        <v>3</v>
      </c>
      <c r="B23" s="19">
        <v>9</v>
      </c>
      <c r="C23" s="22">
        <v>45105.47934027778</v>
      </c>
      <c r="D23" s="22">
        <f>C23+30</f>
        <v>45135.47934027778</v>
      </c>
      <c r="E23" s="19" t="s">
        <v>31</v>
      </c>
    </row>
  </sheetData>
  <phoneticPr fontId="2" type="noConversion"/>
  <pageMargins left="0.7" right="0.7" top="0.75" bottom="0.75" header="0.3" footer="0.3"/>
  <pageSetup orientation="portrait" r:id="rId1"/>
  <ignoredErrors>
    <ignoredError sqref="D22 D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2151-9C66-456C-B896-8CC2AE6B18C8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6" t="s">
        <v>14</v>
      </c>
    </row>
    <row r="2" spans="1:1" x14ac:dyDescent="0.3">
      <c r="A2" s="18">
        <v>5</v>
      </c>
    </row>
    <row r="3" spans="1:1" x14ac:dyDescent="0.3">
      <c r="A3" s="18">
        <v>6</v>
      </c>
    </row>
    <row r="4" spans="1:1" x14ac:dyDescent="0.3">
      <c r="A4" s="18">
        <v>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B26-0808-4A29-BB8E-89BBF84F571E}">
  <dimension ref="A1:C6"/>
  <sheetViews>
    <sheetView workbookViewId="0">
      <selection activeCell="B7" sqref="B7"/>
    </sheetView>
  </sheetViews>
  <sheetFormatPr defaultRowHeight="14.4" x14ac:dyDescent="0.3"/>
  <cols>
    <col min="1" max="1" width="10.5546875" bestFit="1" customWidth="1"/>
    <col min="2" max="2" width="9.44140625" bestFit="1" customWidth="1"/>
    <col min="3" max="3" width="12.21875" bestFit="1" customWidth="1"/>
  </cols>
  <sheetData>
    <row r="1" spans="1:3" x14ac:dyDescent="0.3">
      <c r="A1" s="20" t="s">
        <v>38</v>
      </c>
      <c r="B1" s="20" t="s">
        <v>23</v>
      </c>
      <c r="C1" s="20" t="s">
        <v>74</v>
      </c>
    </row>
    <row r="2" spans="1:3" x14ac:dyDescent="0.3">
      <c r="A2" s="18">
        <v>1</v>
      </c>
      <c r="B2" s="18">
        <v>1</v>
      </c>
      <c r="C2" s="18">
        <v>1</v>
      </c>
    </row>
    <row r="3" spans="1:3" x14ac:dyDescent="0.3">
      <c r="A3" s="18">
        <v>2</v>
      </c>
      <c r="B3" s="18">
        <v>2</v>
      </c>
      <c r="C3" s="18">
        <v>1</v>
      </c>
    </row>
    <row r="4" spans="1:3" x14ac:dyDescent="0.3">
      <c r="A4" s="18">
        <v>3</v>
      </c>
      <c r="B4" s="18">
        <v>3</v>
      </c>
      <c r="C4" s="18">
        <v>1</v>
      </c>
    </row>
    <row r="5" spans="1:3" x14ac:dyDescent="0.3">
      <c r="A5" s="18">
        <v>1</v>
      </c>
      <c r="B5" s="18">
        <v>3</v>
      </c>
      <c r="C5" s="18">
        <v>1</v>
      </c>
    </row>
    <row r="6" spans="1:3" x14ac:dyDescent="0.3">
      <c r="A6" s="18">
        <v>3</v>
      </c>
      <c r="B6" s="21">
        <v>1</v>
      </c>
      <c r="C6" s="18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NguoiDung</vt:lpstr>
      <vt:lpstr>LoaiVe</vt:lpstr>
      <vt:lpstr>HoaDon</vt:lpstr>
      <vt:lpstr>ChiTietHoaDon</vt:lpstr>
      <vt:lpstr>ThuCung</vt:lpstr>
      <vt:lpstr>ChiTietRaVao</vt:lpstr>
      <vt:lpstr>c_Ve</vt:lpstr>
      <vt:lpstr>GioHang</vt:lpstr>
      <vt:lpstr>ChiTietGioHang</vt:lpstr>
      <vt:lpstr>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 Ngọc Ánh Trần</dc:creator>
  <cp:lastModifiedBy>Nguyễn Minh Dũng</cp:lastModifiedBy>
  <dcterms:created xsi:type="dcterms:W3CDTF">2022-06-07T17:49:20Z</dcterms:created>
  <dcterms:modified xsi:type="dcterms:W3CDTF">2024-04-20T09:15:34Z</dcterms:modified>
</cp:coreProperties>
</file>