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'T14'!$A$1:$P$19</definedName>
    <definedName name="_xlnm.Print_Area" localSheetId="14">'T15'!$A$1:$N$20</definedName>
    <definedName name="_xlnm.Print_Area" localSheetId="15">'T16'!$A$1:$N$20</definedName>
    <definedName name="_xlnm.Print_Area" localSheetId="17">'T18'!$A$1:$V$19</definedName>
    <definedName name="_xlnm.Print_Area" localSheetId="18">'T19'!$A$1:$V$19</definedName>
    <definedName name="_xlnm.Print_Area" localSheetId="19">'T20'!$A$1:$M$19</definedName>
    <definedName name="_xlnm.Print_Area" localSheetId="20">'T21'!$A$1:$V$19</definedName>
    <definedName name="_xlnm.Print_Area" localSheetId="22">'T23'!$A$1:$H$18</definedName>
    <definedName name="_xlnm.Print_Area" localSheetId="24">'T25'!$A$1:$G$18</definedName>
    <definedName name="_xlnm.Print_Area" localSheetId="25">'T26'!$A$1:$H$22</definedName>
    <definedName name="_xlnm.Print_Area" localSheetId="26">'T27'!$A$1:$F$18</definedName>
    <definedName name="_xlnm.Print_Area" localSheetId="27">'T28'!$A$1:$F$18</definedName>
    <definedName name="_xlnm.Print_Area" localSheetId="28">'T29'!$A$1:$F$18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<sst xmlns="http://schemas.openxmlformats.org/spreadsheetml/2006/main" uniqueCount="223">
  <si>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Tabel</t>
  </si>
  <si>
    <t>2.1.9</t>
  </si>
  <si>
    <t>Banyaknya Keluarga Menurut Desa/Kelurahan dan Jenis Pengguna Listrik di Kecamatan Sumber,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</si>
  <si>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</si>
  <si>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</si>
  <si>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</si>
  <si>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</si>
  <si>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</si>
  <si>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</si>
  <si>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</si>
  <si>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</si>
  <si>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</si>
  <si>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</si>
  <si>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</si>
  <si>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Ledokombo</t>
  </si>
  <si>
    <t>Pandansari</t>
  </si>
  <si>
    <t>Sumberanom</t>
  </si>
  <si>
    <t>Wonokerso</t>
  </si>
  <si>
    <t>Gemito</t>
  </si>
  <si>
    <t>Tukul</t>
  </si>
  <si>
    <t>Sumber</t>
  </si>
  <si>
    <t>Cepoko</t>
  </si>
  <si>
    <t>Rambaan</t>
  </si>
  <si>
    <t>Kecamatan Sumber</t>
  </si>
  <si>
    <t>Sumber:</t>
  </si>
  <si>
    <t>BPS, Pendataan Potensi Desa (Podes) 2020</t>
  </si>
  <si>
    <t>2.1.10</t>
  </si>
  <si>
    <t>Banyaknya Desa/Kelurahan Menurut Keberadaan
Penerangan Jalan Utama Desa/Kelurahan di Kecamatan Sumber,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</si>
  <si>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</si>
  <si>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</si>
  <si>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</si>
  <si>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</si>
  <si>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</si>
  <si>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</si>
  <si>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2018, 2019</t>
  </si>
  <si>
    <t>BPS, Pendataan Potensi Desa (Podes) 2018, 2019, dan 2020</t>
  </si>
  <si>
    <t>Banyaknya Desa/Kelurahan Menurut Jenis Bahan Bakar
untuk Memasak yang Digunakan Oleh Sebagian Besar
Keluarga di Kecamatan Sumber,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</si>
  <si>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</si>
  <si>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</si>
  <si>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</si>
  <si>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</si>
  <si>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</si>
  <si>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</si>
  <si>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</si>
  <si>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</si>
  <si>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</si>
  <si>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</si>
  <si>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</si>
  <si>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</si>
  <si>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Sumber,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</si>
  <si>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</si>
  <si>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</si>
  <si>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</si>
  <si>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</si>
  <si>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</si>
  <si>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</si>
  <si>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</si>
  <si>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</si>
  <si>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</si>
  <si>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</si>
  <si>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</si>
  <si>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Sumber,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</si>
  <si>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</si>
  <si>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</si>
  <si>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</si>
  <si>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</si>
  <si>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</si>
  <si>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</si>
  <si>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</si>
  <si>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Sumber 2020</t>
  </si>
  <si>
    <t>Negeri</t>
  </si>
  <si>
    <t>Swasta</t>
  </si>
  <si>
    <t>Banyaknya Madrasah Ibtidaiyah (MI) Menurut Desa/
Kelurahan di Kecamatan Sumber, 2020</t>
  </si>
  <si>
    <t>Banyaknya Sekolah Menengah Pertama (SMP) Menurut
Desa/Kelurahan di Kecamatan Sumber, 2020</t>
  </si>
  <si>
    <t>Banyaknya Madrasah Tsanawiyah (MTs) Menurut Desa/
Kelurahan di Kecamatan Sumber, 2020</t>
  </si>
  <si>
    <t>Banyaknya Sekolah Menengah Atas (SMA) Menurut Desa/
Kelurahan di Kecamatan Sumber, 2020</t>
  </si>
  <si>
    <t>Banyaknya Madrasah Aliyah (MA) Menurut Desa/
Kelurahan di Kecamatan Sumber 2020</t>
  </si>
  <si>
    <t>Banyaknya Sekolah Menengah Kejuruan (SMK) Menurut Desa/Kelurahan di Kecamatan Sumber, 2020</t>
  </si>
  <si>
    <t>Banyaknya Akademi/Perguruan Tinggi Menurut Desa/Kelurahan di Kecamatan Sumber, 2020</t>
  </si>
  <si>
    <t>Kemudahan Untuk Mencapai Sarana Pendidikan Terdekat Bagi Desa/Kelurahan yang Tidak ada Sarana Pendidikan Menurut Desa/Kelurahan dan Jenjang Pendidikan di Kecamatan Sumber,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</si>
  <si>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</si>
  <si>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</si>
  <si>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</si>
  <si>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</si>
  <si>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</si>
  <si>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</si>
  <si>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</si>
  <si>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</si>
  <si>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</si>
  <si>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</si>
  <si>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</si>
  <si>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</si>
  <si>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</si>
  <si>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</si>
  <si>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</si>
  <si>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</si>
  <si>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</si>
  <si>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</si>
  <si>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</si>
  <si>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</si>
  <si>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Sumber,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</si>
  <si>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</si>
  <si>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</si>
  <si>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</si>
  <si>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</si>
  <si>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</si>
  <si>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</si>
  <si>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</si>
  <si>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</si>
  <si>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Sumber,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</si>
  <si>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</si>
  <si>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</si>
  <si>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Sumber, 2018 dan 2019</t>
  </si>
  <si>
    <t>BPS, Pendataan Potensi Desa (Podes) 2018 dan 2019</t>
  </si>
  <si>
    <t>Banyaknya Kejadian Bencana Alam Menurut Desa/Kelurahan dan Jenis Bencana Alam di Kecamatan Sumber,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</si>
  <si>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</si>
  <si>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</si>
  <si>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</si>
  <si>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</si>
  <si>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</si>
  <si>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</si>
  <si>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</si>
  <si>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</si>
  <si>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</si>
  <si>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</si>
  <si>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</si>
  <si>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</si>
  <si>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</si>
  <si>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Sumber, 2020</t>
  </si>
  <si>
    <t>Lanjutan Tabel 19</t>
  </si>
  <si>
    <t>Keberadaan Fasilitas/Upaya Antisipasi/Mitigasi Bencana Alam Menurut Desa/Kelurahan di Kecamatan Sumber,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</si>
  <si>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</si>
  <si>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</si>
  <si>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</si>
  <si>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</si>
  <si>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</si>
  <si>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</si>
  <si>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</si>
  <si>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</si>
  <si>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</si>
  <si>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</si>
  <si>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</si>
  <si>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Sumber,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</si>
  <si>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</si>
  <si>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</si>
  <si>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</si>
  <si>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</si>
  <si>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</si>
  <si>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</si>
  <si>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</si>
  <si>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</si>
  <si>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</si>
  <si>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</si>
  <si>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</si>
  <si>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</si>
  <si>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Sumber, 2020</t>
  </si>
  <si>
    <t>Bank Umum
Pemerintah</t>
  </si>
  <si>
    <t>Bank Umum
Swasta</t>
  </si>
  <si>
    <t>Bank Perkreditan
Rakyat</t>
  </si>
  <si>
    <t>Banyaknya Koperasi yang Masih Aktif Menurut Desa/Kelurahan dan Jenis Koperasi di Kecamatan Sumber,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</si>
  <si>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</si>
  <si>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</si>
  <si>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</si>
  <si>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</si>
  <si>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Sumber, 2019 dan 2020</t>
  </si>
  <si>
    <t>Jumlah  Menara dan  Operator Layanan Komunikasi Telepon Seluler Serta Kondisi Sinyal Telepon Seluler Menurut Desa/Kelurahan di Kecamatan Sumber,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</si>
  <si>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</si>
  <si>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</si>
  <si>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</si>
  <si>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</si>
  <si>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</si>
  <si>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</si>
  <si>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</si>
  <si>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</si>
  <si>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Sumber,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</si>
  <si>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</si>
  <si>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</si>
  <si>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</si>
  <si>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</si>
  <si>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</si>
  <si>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</si>
  <si>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</si>
  <si>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</si>
  <si>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</si>
  <si>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</si>
  <si>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</si>
  <si>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</si>
  <si>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</si>
  <si>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</si>
  <si>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</si>
  <si>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</si>
  <si>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</si>
  <si>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Sumber,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</si>
  <si>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</si>
  <si>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</si>
  <si>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</si>
  <si>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</si>
  <si>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</si>
  <si>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</si>
  <si>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</si>
  <si>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</si>
  <si>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</si>
  <si>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</si>
  <si>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</si>
  <si>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Sumber,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</si>
  <si>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</si>
  <si>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</si>
  <si>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</si>
  <si>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</si>
  <si>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</si>
  <si>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</si>
  <si>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</si>
  <si>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</si>
  <si>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</si>
  <si>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</si>
  <si>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</si>
  <si>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Sumber,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</si>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</sst>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4" sqref="A14:H14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734</v>
      </c>
      <c r="F5" s="70">
        <v>0</v>
      </c>
      <c r="G5" s="70">
        <v>734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1438</v>
      </c>
      <c r="F6" s="70">
        <v>0</v>
      </c>
      <c r="G6" s="70">
        <v>1438</v>
      </c>
      <c r="H6" s="70">
        <v>5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437</v>
      </c>
      <c r="F7" s="70">
        <v>0</v>
      </c>
      <c r="G7" s="70">
        <v>437</v>
      </c>
      <c r="H7" s="70">
        <v>12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622</v>
      </c>
      <c r="F8" s="70">
        <v>0</v>
      </c>
      <c r="G8" s="70">
        <v>622</v>
      </c>
      <c r="H8" s="70">
        <v>10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743</v>
      </c>
      <c r="F9" s="70">
        <v>0</v>
      </c>
      <c r="G9" s="70">
        <v>743</v>
      </c>
      <c r="H9" s="70">
        <v>15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857</v>
      </c>
      <c r="F10" s="70">
        <v>0</v>
      </c>
      <c r="G10" s="70">
        <v>857</v>
      </c>
      <c r="H10" s="70">
        <v>10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1671</v>
      </c>
      <c r="F11" s="70">
        <v>0</v>
      </c>
      <c r="G11" s="70">
        <v>1671</v>
      </c>
      <c r="H11" s="70">
        <v>10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1080</v>
      </c>
      <c r="F12" s="70">
        <v>0</v>
      </c>
      <c r="G12" s="70">
        <v>1080</v>
      </c>
      <c r="H12" s="70">
        <v>20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386</v>
      </c>
      <c r="F13" s="70">
        <v>0</v>
      </c>
      <c r="G13" s="70">
        <v>386</v>
      </c>
      <c r="H13" s="70">
        <v>10</v>
      </c>
    </row>
    <row r="14" spans="1:8" customHeight="1" ht="24.95">
      <c r="A14" s="123" t="s">
        <v>23</v>
      </c>
      <c r="B14" s="123"/>
      <c r="C14" s="123"/>
      <c r="D14" s="123"/>
      <c r="E14" s="124">
        <f>SUM(E5:E13)</f>
        <v>7968</v>
      </c>
      <c r="F14" s="125">
        <f>SUM(F5:F13)</f>
        <v>0</v>
      </c>
      <c r="G14" s="124">
        <f>SUM(G5:G13)</f>
        <v>7968</v>
      </c>
      <c r="H14" s="125">
        <f>SUM(H5:H13)</f>
        <v>92</v>
      </c>
    </row>
    <row r="15" spans="1:8" customHeight="1" ht="19.5">
      <c r="A15" s="90" t="s">
        <v>24</v>
      </c>
      <c r="B15" s="90"/>
      <c r="C15" s="90" t="s">
        <v>25</v>
      </c>
      <c r="D15" s="90"/>
      <c r="E15" s="90"/>
      <c r="F15" s="90"/>
      <c r="G15" s="90"/>
      <c r="H15" s="90"/>
    </row>
    <row r="16" spans="1:8" customHeight="1" ht="9.75">
      <c r="A16" s="83"/>
      <c r="B16" s="83"/>
      <c r="C16" s="83"/>
      <c r="D16" s="83"/>
      <c r="E16" s="83"/>
      <c r="F16" s="83"/>
      <c r="G16" s="83"/>
      <c r="H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5:B15"/>
    <mergeCell ref="C15:H15"/>
    <mergeCell ref="A16:B16"/>
    <mergeCell ref="C16:H16"/>
    <mergeCell ref="H2:H3"/>
    <mergeCell ref="A2:D3"/>
    <mergeCell ref="A14:D14"/>
    <mergeCell ref="B5:D5"/>
    <mergeCell ref="B6:D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1</v>
      </c>
      <c r="F11" s="21">
        <v>0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126" t="s">
        <v>20</v>
      </c>
      <c r="B14" s="126"/>
      <c r="C14" s="126"/>
      <c r="D14" s="126"/>
      <c r="E14" s="127">
        <f>SUM(E5:E13)</f>
        <v>1</v>
      </c>
      <c r="F14" s="127">
        <f>SUM(F5:F13)</f>
        <v>0</v>
      </c>
      <c r="G14" s="127">
        <f>SUM(G5:G13)</f>
        <v>1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  <c r="G14" s="129">
        <f>SUM(G5:G13)</f>
        <v>0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126" t="s">
        <v>20</v>
      </c>
      <c r="B14" s="126"/>
      <c r="C14" s="126"/>
      <c r="D14" s="126"/>
      <c r="E14" s="127">
        <f>SUM(E5:E13)</f>
        <v>1</v>
      </c>
      <c r="F14" s="127">
        <f>SUM(F5:F13)</f>
        <v>0</v>
      </c>
      <c r="G14" s="127">
        <f>SUM(G5:G13)</f>
        <v>1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  <c r="G14" s="127">
        <f>SUM(G5:G13)</f>
        <v>0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2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79</v>
      </c>
      <c r="E1" s="103"/>
      <c r="F1" s="103"/>
      <c r="G1" s="103"/>
      <c r="H1" s="103"/>
      <c r="Y1">
        <v>0</v>
      </c>
      <c r="Z1" s="72" t="s">
        <v>80</v>
      </c>
    </row>
    <row r="2" spans="1:26">
      <c r="A2" s="2"/>
      <c r="B2" s="2"/>
      <c r="I2" s="29" t="s">
        <v>81</v>
      </c>
      <c r="Y2">
        <v>1</v>
      </c>
      <c r="Z2" t="s">
        <v>82</v>
      </c>
    </row>
    <row r="3" spans="1:26" customHeight="1" ht="10.5">
      <c r="A3" s="2"/>
      <c r="B3" s="2"/>
      <c r="I3" s="29"/>
      <c r="Y3">
        <v>2</v>
      </c>
      <c r="Z3" t="s">
        <v>83</v>
      </c>
    </row>
    <row r="4" spans="1:26" customHeight="1" ht="41.25">
      <c r="A4" s="104" t="s">
        <v>3</v>
      </c>
      <c r="B4" s="104"/>
      <c r="C4" s="104"/>
      <c r="D4" s="104"/>
      <c r="E4" s="4" t="s">
        <v>84</v>
      </c>
      <c r="F4" s="4" t="s">
        <v>85</v>
      </c>
      <c r="G4" s="4" t="s">
        <v>86</v>
      </c>
      <c r="H4" s="4" t="s">
        <v>87</v>
      </c>
      <c r="I4" s="104" t="s">
        <v>3</v>
      </c>
      <c r="J4" s="104"/>
      <c r="K4" s="104"/>
      <c r="L4" s="104"/>
      <c r="M4" s="3" t="s">
        <v>88</v>
      </c>
      <c r="N4" s="4" t="s">
        <v>89</v>
      </c>
      <c r="O4" s="4" t="s">
        <v>90</v>
      </c>
      <c r="P4" s="4" t="s">
        <v>91</v>
      </c>
      <c r="Y4">
        <v>3</v>
      </c>
      <c r="Z4" t="s">
        <v>92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55" t="s">
        <v>96</v>
      </c>
      <c r="Y5">
        <v>4</v>
      </c>
      <c r="Z5" t="s">
        <v>97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VLOOKUP(0,Y1:Z5,2,FALSE)</f>
        <v>-</v>
      </c>
      <c r="H6" s="35" t="str">
        <f>VLOOKUP(3,Y1:Z5,2,FALSE)</f>
        <v>Sulit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VLOOKUP(3,Y1:Z5,2,FALSE)</f>
        <v>Sulit</v>
      </c>
      <c r="P6" s="35" t="str">
        <f>VLOOKUP(3,Y1:Z5,2,FALSE)</f>
        <v>Sulit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VLOOKUP(3,Y1:Z5,2,FALSE)</f>
        <v>Sulit</v>
      </c>
      <c r="G7" s="35" t="str">
        <f>VLOOKUP(0,Y1:Z5,2,FALSE)</f>
        <v>-</v>
      </c>
      <c r="H7" s="35" t="str">
        <f>VLOOKUP(3,Y1:Z5,2,FALSE)</f>
        <v>Sulit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VLOOKUP(3,Y1:Z5,2,FALSE)</f>
        <v>Sulit</v>
      </c>
      <c r="G8" s="35" t="str">
        <f>VLOOKUP(3,Y1:Z5,2,FALSE)</f>
        <v>Sulit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VLOOKUP(3,Y1:Z5,2,FALSE)</f>
        <v>Sulit</v>
      </c>
      <c r="P8" s="35" t="str">
        <f>VLOOKUP(3,Y1:Z5,2,FALSE)</f>
        <v>Sulit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VLOOKUP(2,Y1:Z5,2,FALSE)</f>
        <v>Mudah</v>
      </c>
      <c r="G9" s="35" t="str">
        <f>VLOOKUP(2,Y1:Z5,2,FALSE)</f>
        <v>Mudah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VLOOKUP(3,Y1:Z5,2,FALSE)</f>
        <v>Sulit</v>
      </c>
      <c r="G10" s="35" t="str">
        <f>VLOOKUP(3,Y1:Z5,2,FALSE)</f>
        <v>Sulit</v>
      </c>
      <c r="H10" s="35" t="str">
        <f>VLOOKUP(3,Y1:Z5,2,FALSE)</f>
        <v>Sulit</v>
      </c>
      <c r="I10" s="5">
        <v>5.0</v>
      </c>
      <c r="J10" s="111" t="s">
        <v>18</v>
      </c>
      <c r="K10" s="111"/>
      <c r="L10" s="111"/>
      <c r="M10" s="38" t="str">
        <f>VLOOKUP(3,Y1:Z5,2,FALSE)</f>
        <v>Sulit</v>
      </c>
      <c r="N10" s="35" t="str">
        <f>VLOOKUP(3,Y1:Z5,2,FALSE)</f>
        <v>Sulit</v>
      </c>
      <c r="O10" s="35" t="str">
        <f>VLOOKUP(3,Y1:Z5,2,FALSE)</f>
        <v>Sulit</v>
      </c>
      <c r="P10" s="35" t="str">
        <f>VLOOKUP(3,Y1:Z5,2,FALSE)</f>
        <v>Sulit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VLOOKUP(2,Y1:Z5,2,FALSE)</f>
        <v>Mudah</v>
      </c>
      <c r="G11" s="35" t="str">
        <f>VLOOKUP(2,Y1:Z5,2,FALSE)</f>
        <v>Mudah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VLOOKUP(2,Y1:Z5,2,FALSE)</f>
        <v>Mudah</v>
      </c>
      <c r="O11" s="35" t="str">
        <f>VLOOKUP(0,Y1:Z5,2,FALSE)</f>
        <v>-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VLOOKUP(2,Y1:Z5,2,FALSE)</f>
        <v>Mudah</v>
      </c>
      <c r="G12" s="35" t="str">
        <f>VLOOKUP(0,Y1:Z5,2,FALSE)</f>
        <v>-</v>
      </c>
      <c r="H12" s="35" t="str">
        <f>VLOOKUP(2,Y1:Z5,2,FALSE)</f>
        <v>Mudah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VLOOKUP(2,Y1:Z5,2,FALSE)</f>
        <v>Mudah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VLOOKUP(2,Y1:Z5,2,FALSE)</f>
        <v>Mudah</v>
      </c>
      <c r="G13" s="35" t="str">
        <f>VLOOKUP(0,Y1:Z5,2,FALSE)</f>
        <v>-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VLOOKUP(3,Y1:Z5,2,FALSE)</f>
        <v>Sulit</v>
      </c>
      <c r="H14" s="35" t="str">
        <f>VLOOKUP(2,Y1:Z5,2,FALSE)</f>
        <v>Mudah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VLOOKUP(3,Y1:Z5,2,FALSE)</f>
        <v>Sulit</v>
      </c>
      <c r="P14" s="35" t="str">
        <f>VLOOKUP(3,Y1:Z5,2,FALSE)</f>
        <v>Sulit</v>
      </c>
    </row>
    <row r="15" spans="1:26">
      <c r="A15" s="7"/>
      <c r="B15" s="8"/>
      <c r="C15" s="8"/>
      <c r="D15" s="8"/>
      <c r="E15" s="9"/>
      <c r="F15" s="9"/>
      <c r="G15" s="9"/>
      <c r="H15" s="16"/>
      <c r="I15" s="7"/>
      <c r="J15" s="8"/>
      <c r="K15" s="8"/>
      <c r="L15" s="8"/>
      <c r="M15" s="8"/>
      <c r="N15" s="9"/>
      <c r="O15" s="9"/>
      <c r="P15" s="16"/>
    </row>
    <row r="16" spans="1:26" customHeight="1" ht="7.5"/>
    <row r="17" spans="1:26" customHeight="1" ht="12">
      <c r="A17" s="107"/>
      <c r="B17" s="107"/>
      <c r="C17" s="10"/>
      <c r="D17" s="10"/>
      <c r="E17" s="10"/>
      <c r="F17" s="10"/>
      <c r="G17" s="10"/>
      <c r="H17" s="10"/>
      <c r="I17" s="107" t="s">
        <v>33</v>
      </c>
      <c r="J17" s="107"/>
      <c r="K17" s="10"/>
      <c r="L17" s="10"/>
      <c r="M17" s="10"/>
      <c r="N17" s="10"/>
      <c r="O17" s="10"/>
      <c r="P17" s="10"/>
    </row>
    <row r="18" spans="1:26" customHeight="1" ht="12">
      <c r="A18" s="107"/>
      <c r="B18" s="107"/>
      <c r="C18" s="107"/>
      <c r="D18" s="107"/>
      <c r="E18" s="107"/>
      <c r="F18" s="107"/>
      <c r="G18" s="107"/>
      <c r="H18" s="107"/>
      <c r="I18" s="107" t="s">
        <v>24</v>
      </c>
      <c r="J18" s="107"/>
      <c r="K18" s="113" t="s">
        <v>25</v>
      </c>
      <c r="L18" s="107"/>
      <c r="M18" s="107"/>
      <c r="N18" s="107"/>
      <c r="O18" s="107"/>
      <c r="P18" s="107"/>
    </row>
    <row r="19" spans="1:26" customHeight="1" ht="9.75">
      <c r="A19" s="83"/>
      <c r="B19" s="83"/>
      <c r="C19" s="83"/>
      <c r="D19" s="83"/>
      <c r="E19" s="83"/>
      <c r="F19" s="83"/>
      <c r="G19" s="83"/>
      <c r="H19" s="83"/>
    </row>
    <row r="21" spans="1:26">
      <c r="C21" s="28" t="s">
        <v>98</v>
      </c>
    </row>
    <row r="22" spans="1:26">
      <c r="C22" s="28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5:D15"/>
    <mergeCell ref="J15:L15"/>
    <mergeCell ref="K18:P18"/>
    <mergeCell ref="A19:B19"/>
    <mergeCell ref="C19:H19"/>
    <mergeCell ref="A17:B17"/>
    <mergeCell ref="I17:J17"/>
    <mergeCell ref="A18:B18"/>
    <mergeCell ref="C18:H18"/>
    <mergeCell ref="I18:J18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3"/>
  <sheetViews>
    <sheetView tabSelected="0" workbookViewId="0" view="pageBreakPreview" showGridLines="true" showRowColHeaders="1">
      <selection activeCell="A16" sqref="A16:N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100</v>
      </c>
      <c r="E1" s="103"/>
      <c r="F1" s="103"/>
      <c r="G1" s="103"/>
    </row>
    <row r="2" spans="1:14">
      <c r="A2" s="2"/>
      <c r="B2" s="2"/>
      <c r="H2" s="29" t="s">
        <v>101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102</v>
      </c>
      <c r="F4" s="104" t="s">
        <v>103</v>
      </c>
      <c r="G4" s="104" t="s">
        <v>104</v>
      </c>
      <c r="H4" s="104" t="s">
        <v>3</v>
      </c>
      <c r="I4" s="104"/>
      <c r="J4" s="104"/>
      <c r="K4" s="104"/>
      <c r="L4" s="116" t="s">
        <v>105</v>
      </c>
      <c r="M4" s="116"/>
      <c r="N4" s="104" t="s">
        <v>106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107</v>
      </c>
      <c r="M5" s="36" t="s">
        <v>108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93</v>
      </c>
      <c r="N6" s="55" t="s">
        <v>94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1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126" t="s">
        <v>20</v>
      </c>
      <c r="B16" s="126"/>
      <c r="C16" s="126"/>
      <c r="D16" s="126"/>
      <c r="E16" s="127">
        <f>SUM(E7:E15)</f>
        <v>0</v>
      </c>
      <c r="F16" s="127">
        <f>SUM(F7:F15)</f>
        <v>0</v>
      </c>
      <c r="G16" s="127">
        <f>SUM(G7:G15)</f>
        <v>0</v>
      </c>
      <c r="H16" s="126" t="s">
        <v>20</v>
      </c>
      <c r="I16" s="126"/>
      <c r="J16" s="126"/>
      <c r="K16" s="126"/>
      <c r="L16" s="127">
        <f>SUM(L7:L15)</f>
        <v>1</v>
      </c>
      <c r="M16" s="127">
        <f>SUM(M7:M15)</f>
        <v>0</v>
      </c>
      <c r="N16" s="127">
        <f>SUM(N7:N15)</f>
        <v>0</v>
      </c>
    </row>
    <row r="17" spans="1:14" customHeight="1" ht="7.5"/>
    <row r="18" spans="1:14" customHeight="1" ht="12">
      <c r="A18" s="107"/>
      <c r="B18" s="107"/>
      <c r="C18" s="10"/>
      <c r="D18" s="10"/>
      <c r="E18" s="10"/>
      <c r="F18" s="10"/>
      <c r="G18" s="10"/>
      <c r="H18" s="91" t="s">
        <v>33</v>
      </c>
      <c r="I18" s="91"/>
      <c r="J18" s="10"/>
      <c r="K18" s="10"/>
      <c r="L18" s="10"/>
      <c r="M18" s="10"/>
      <c r="N18" s="10"/>
    </row>
    <row r="19" spans="1:14" customHeight="1" ht="12">
      <c r="A19" s="107"/>
      <c r="B19" s="107"/>
      <c r="C19" s="107"/>
      <c r="D19" s="107"/>
      <c r="E19" s="107"/>
      <c r="F19" s="107"/>
      <c r="G19" s="107"/>
      <c r="H19" s="91" t="s">
        <v>24</v>
      </c>
      <c r="I19" s="91"/>
      <c r="J19" s="113" t="s">
        <v>25</v>
      </c>
      <c r="K19" s="107"/>
      <c r="L19" s="107"/>
      <c r="M19" s="107"/>
      <c r="N19" s="107"/>
    </row>
    <row r="20" spans="1:14" customHeight="1" ht="9.75">
      <c r="A20" s="83"/>
      <c r="B20" s="83"/>
      <c r="C20" s="83"/>
      <c r="D20" s="83"/>
      <c r="E20" s="83"/>
      <c r="F20" s="83"/>
      <c r="G20" s="83"/>
    </row>
    <row r="22" spans="1:14">
      <c r="C22" s="28"/>
    </row>
    <row r="23" spans="1:14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0:B20"/>
    <mergeCell ref="C20:G20"/>
    <mergeCell ref="E4:E5"/>
    <mergeCell ref="F4:F5"/>
    <mergeCell ref="G4:G5"/>
    <mergeCell ref="A16:D16"/>
    <mergeCell ref="H16:K16"/>
    <mergeCell ref="A18:B18"/>
    <mergeCell ref="H18:I18"/>
    <mergeCell ref="A19:B19"/>
    <mergeCell ref="C19:G19"/>
    <mergeCell ref="H19:I19"/>
    <mergeCell ref="J19:N19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109</v>
      </c>
      <c r="E1" s="103"/>
      <c r="F1" s="103"/>
      <c r="G1" s="103"/>
      <c r="R1">
        <v>0</v>
      </c>
      <c r="S1" s="72" t="s">
        <v>80</v>
      </c>
    </row>
    <row r="2" spans="1:19">
      <c r="A2" s="2"/>
      <c r="B2" s="2"/>
      <c r="H2" s="29" t="s">
        <v>110</v>
      </c>
      <c r="R2">
        <v>1</v>
      </c>
      <c r="S2" t="s">
        <v>82</v>
      </c>
    </row>
    <row r="3" spans="1:19" customHeight="1" ht="10.5">
      <c r="A3" s="2"/>
      <c r="B3" s="2"/>
      <c r="H3" s="29"/>
      <c r="R3">
        <v>2</v>
      </c>
      <c r="S3" t="s">
        <v>83</v>
      </c>
    </row>
    <row r="4" spans="1:19" customHeight="1" ht="23.25">
      <c r="A4" s="104" t="s">
        <v>3</v>
      </c>
      <c r="B4" s="104"/>
      <c r="C4" s="104"/>
      <c r="D4" s="104"/>
      <c r="E4" s="104" t="s">
        <v>102</v>
      </c>
      <c r="F4" s="104" t="s">
        <v>103</v>
      </c>
      <c r="G4" s="104" t="s">
        <v>104</v>
      </c>
      <c r="H4" s="104" t="s">
        <v>3</v>
      </c>
      <c r="I4" s="104"/>
      <c r="J4" s="104"/>
      <c r="K4" s="104"/>
      <c r="L4" s="116" t="s">
        <v>105</v>
      </c>
      <c r="M4" s="116"/>
      <c r="N4" s="104" t="s">
        <v>106</v>
      </c>
      <c r="R4">
        <v>3</v>
      </c>
      <c r="S4" t="s">
        <v>92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107</v>
      </c>
      <c r="M5" s="36" t="s">
        <v>108</v>
      </c>
      <c r="N5" s="114"/>
      <c r="R5">
        <v>4</v>
      </c>
      <c r="S5" t="s">
        <v>97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93</v>
      </c>
      <c r="N6" s="55" t="s">
        <v>94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VLOOKUP(3,R1:S5,2,FALSE)</f>
        <v>Sulit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VLOOKUP(3,R1:S5,2,FALSE)</f>
        <v>Sulit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VLOOKUP(3,R1:S5,2,FALSE)</f>
        <v>Sulit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VLOOKUP(3,R1:S5,2,FALSE)</f>
        <v>Sulit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VLOOKUP(0,R1:S5,2,FALSE)</f>
        <v>-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7"/>
      <c r="B16" s="8"/>
      <c r="C16" s="8"/>
      <c r="D16" s="8"/>
      <c r="E16" s="9"/>
      <c r="F16" s="9"/>
      <c r="G16" s="9"/>
      <c r="H16" s="7"/>
      <c r="I16" s="8"/>
      <c r="J16" s="8"/>
      <c r="K16" s="8"/>
      <c r="L16" s="9"/>
      <c r="M16" s="9"/>
      <c r="N16" s="16"/>
    </row>
    <row r="17" spans="1:19" customHeight="1" ht="7.5"/>
    <row r="18" spans="1:19" customHeight="1" ht="12">
      <c r="A18" s="107"/>
      <c r="B18" s="107"/>
      <c r="C18" s="10"/>
      <c r="D18" s="10"/>
      <c r="E18" s="10"/>
      <c r="F18" s="10"/>
      <c r="G18" s="10"/>
      <c r="H18" s="91" t="s">
        <v>33</v>
      </c>
      <c r="I18" s="91"/>
      <c r="J18" s="10"/>
      <c r="K18" s="10"/>
      <c r="L18" s="10"/>
      <c r="M18" s="10"/>
      <c r="N18" s="10"/>
    </row>
    <row r="19" spans="1:19" customHeight="1" ht="12">
      <c r="A19" s="107"/>
      <c r="B19" s="107"/>
      <c r="C19" s="107"/>
      <c r="D19" s="107"/>
      <c r="E19" s="107"/>
      <c r="F19" s="107"/>
      <c r="G19" s="107"/>
      <c r="H19" s="91" t="s">
        <v>24</v>
      </c>
      <c r="I19" s="91"/>
      <c r="J19" s="113" t="s">
        <v>25</v>
      </c>
      <c r="K19" s="107"/>
      <c r="L19" s="107"/>
      <c r="M19" s="107"/>
      <c r="N19" s="107"/>
    </row>
    <row r="20" spans="1:19" customHeight="1" ht="9.75">
      <c r="A20" s="83"/>
      <c r="B20" s="83"/>
      <c r="C20" s="83"/>
      <c r="D20" s="83"/>
      <c r="E20" s="83"/>
      <c r="F20" s="83"/>
      <c r="G20" s="83"/>
    </row>
    <row r="22" spans="1:19" customHeight="1" ht="42.75">
      <c r="C22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</row>
    <row r="23" spans="1:19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6:D16"/>
    <mergeCell ref="I16:K16"/>
    <mergeCell ref="J19:N19"/>
    <mergeCell ref="A20:B20"/>
    <mergeCell ref="C20:G20"/>
    <mergeCell ref="C22:N22"/>
    <mergeCell ref="E4:E5"/>
    <mergeCell ref="F4:F5"/>
    <mergeCell ref="G4:G5"/>
    <mergeCell ref="N4:N5"/>
    <mergeCell ref="A4:D5"/>
    <mergeCell ref="H4:K5"/>
    <mergeCell ref="A18:B18"/>
    <mergeCell ref="H18:I18"/>
    <mergeCell ref="A19:B19"/>
    <mergeCell ref="C19:G19"/>
    <mergeCell ref="H19:I19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8"/>
  <sheetViews>
    <sheetView tabSelected="0" workbookViewId="0" view="pageBreakPreview" showGridLines="true" showRowColHeaders="1">
      <selection activeCell="A14" sqref="A14:F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</row>
    <row r="15" spans="1:7" customHeight="1" ht="7.5"/>
    <row r="16" spans="1:7" customHeight="1" ht="12">
      <c r="A16" s="107" t="s">
        <v>33</v>
      </c>
      <c r="B16" s="107"/>
      <c r="C16" s="10"/>
      <c r="D16" s="10"/>
      <c r="E16" s="10"/>
      <c r="F16" s="10"/>
    </row>
    <row r="17" spans="1:7" customHeight="1" ht="12">
      <c r="A17" s="107" t="s">
        <v>24</v>
      </c>
      <c r="B17" s="107"/>
      <c r="C17" s="107" t="s">
        <v>113</v>
      </c>
      <c r="D17" s="107"/>
      <c r="E17" s="107"/>
      <c r="F17" s="107"/>
    </row>
    <row r="18" spans="1:7" customHeight="1" ht="9.75">
      <c r="A18" s="83"/>
      <c r="B18" s="83"/>
      <c r="C18" s="83"/>
      <c r="D18" s="83"/>
      <c r="E18" s="83"/>
      <c r="F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17:B17"/>
    <mergeCell ref="C17:F17"/>
    <mergeCell ref="A18:B18"/>
    <mergeCell ref="C18:F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2"/>
  <sheetViews>
    <sheetView tabSelected="0" workbookViewId="0" view="pageBreakPreview" showGridLines="true" showRowColHeaders="1">
      <selection activeCell="A15" sqref="A15:V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114</v>
      </c>
      <c r="E1" s="103"/>
      <c r="F1" s="103"/>
      <c r="G1" s="103"/>
      <c r="H1" s="103"/>
    </row>
    <row r="2" spans="1:22">
      <c r="A2" s="2"/>
      <c r="B2" s="2"/>
      <c r="I2" s="29" t="s">
        <v>115</v>
      </c>
      <c r="P2" s="29" t="s">
        <v>115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116</v>
      </c>
      <c r="F4" s="4" t="s">
        <v>117</v>
      </c>
      <c r="G4" s="4" t="s">
        <v>118</v>
      </c>
      <c r="H4" s="4" t="s">
        <v>119</v>
      </c>
      <c r="I4" s="104" t="s">
        <v>3</v>
      </c>
      <c r="J4" s="104"/>
      <c r="K4" s="104"/>
      <c r="L4" s="104"/>
      <c r="M4" s="4" t="s">
        <v>120</v>
      </c>
      <c r="N4" s="4" t="s">
        <v>121</v>
      </c>
      <c r="O4" s="4" t="s">
        <v>122</v>
      </c>
      <c r="P4" s="104" t="s">
        <v>3</v>
      </c>
      <c r="Q4" s="104"/>
      <c r="R4" s="104"/>
      <c r="S4" s="104"/>
      <c r="T4" s="4" t="s">
        <v>123</v>
      </c>
      <c r="U4" s="4" t="s">
        <v>124</v>
      </c>
      <c r="V4" s="4" t="s">
        <v>125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126" t="s">
        <v>20</v>
      </c>
      <c r="B15" s="126"/>
      <c r="C15" s="126"/>
      <c r="D15" s="126"/>
      <c r="E15" s="127">
        <f>SUM(E6:E14)</f>
        <v>0</v>
      </c>
      <c r="F15" s="127">
        <f>SUM(F6:F14)</f>
        <v>0</v>
      </c>
      <c r="G15" s="127">
        <f>SUM(G6:G14)</f>
        <v>0</v>
      </c>
      <c r="H15" s="127">
        <f>SUM(H6:H14)</f>
        <v>0</v>
      </c>
      <c r="I15" s="126" t="s">
        <v>20</v>
      </c>
      <c r="J15" s="126"/>
      <c r="K15" s="126"/>
      <c r="L15" s="126"/>
      <c r="M15" s="127">
        <f>SUM(M6:M14)</f>
        <v>0</v>
      </c>
      <c r="N15" s="127">
        <f>SUM(N6:N14)</f>
        <v>0</v>
      </c>
      <c r="O15" s="127">
        <f>SUM(O6:O14)</f>
        <v>0</v>
      </c>
      <c r="P15" s="126" t="s">
        <v>20</v>
      </c>
      <c r="Q15" s="126"/>
      <c r="R15" s="126"/>
      <c r="S15" s="126"/>
      <c r="T15" s="127">
        <f>SUM(T6:T14)</f>
        <v>0</v>
      </c>
      <c r="U15" s="127">
        <f>SUM(U6:U14)</f>
        <v>0</v>
      </c>
      <c r="V15" s="127">
        <f>SUM(V6:V14)</f>
        <v>0</v>
      </c>
    </row>
    <row r="16" spans="1:22" customHeight="1" ht="7.5"/>
    <row r="17" spans="1:22" customHeight="1" ht="12">
      <c r="A17" s="107"/>
      <c r="B17" s="107"/>
      <c r="C17" s="10"/>
      <c r="D17" s="10"/>
      <c r="E17" s="10"/>
      <c r="F17" s="10"/>
      <c r="G17" s="10"/>
      <c r="H17" s="10"/>
      <c r="I17" s="107"/>
      <c r="J17" s="107"/>
      <c r="K17" s="10"/>
      <c r="L17" s="10"/>
      <c r="M17" s="10"/>
      <c r="N17" s="10"/>
      <c r="O17" s="10"/>
      <c r="P17" s="107" t="s">
        <v>33</v>
      </c>
      <c r="Q17" s="107"/>
      <c r="R17" s="10"/>
      <c r="S17" s="10"/>
      <c r="T17" s="10"/>
      <c r="U17" s="10"/>
      <c r="V17" s="10"/>
    </row>
    <row r="18" spans="1:22" customHeight="1" ht="1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 t="s">
        <v>24</v>
      </c>
      <c r="Q18" s="107"/>
      <c r="R18" s="113" t="s">
        <v>25</v>
      </c>
      <c r="S18" s="107"/>
      <c r="T18" s="107"/>
      <c r="U18" s="107"/>
      <c r="V18" s="107"/>
    </row>
    <row r="19" spans="1:22" customHeight="1" ht="9.75">
      <c r="A19" s="83"/>
      <c r="B19" s="83"/>
      <c r="C19" s="83"/>
      <c r="D19" s="83"/>
      <c r="E19" s="83"/>
      <c r="F19" s="83"/>
      <c r="G19" s="83"/>
      <c r="H19" s="83"/>
    </row>
    <row r="21" spans="1:22">
      <c r="C21" s="28"/>
    </row>
    <row r="22" spans="1:22">
      <c r="C2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5:D15"/>
    <mergeCell ref="I15:L15"/>
    <mergeCell ref="P15:S15"/>
    <mergeCell ref="A17:B17"/>
    <mergeCell ref="I17:J17"/>
    <mergeCell ref="P17:Q17"/>
    <mergeCell ref="R18:V18"/>
    <mergeCell ref="A19:B19"/>
    <mergeCell ref="C19:H19"/>
    <mergeCell ref="A18:B18"/>
    <mergeCell ref="C18:H18"/>
    <mergeCell ref="I18:J18"/>
    <mergeCell ref="K18:O18"/>
    <mergeCell ref="P18:Q18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2"/>
  <sheetViews>
    <sheetView tabSelected="0" workbookViewId="0" view="pageBreakPreview" showGridLines="true" showRowColHeaders="1">
      <selection activeCell="A15" sqref="A15:V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128</v>
      </c>
      <c r="E1" s="103"/>
      <c r="F1" s="103"/>
      <c r="G1" s="103"/>
      <c r="H1" s="103"/>
    </row>
    <row r="2" spans="1:23">
      <c r="A2" s="2"/>
      <c r="B2" s="2"/>
      <c r="I2" s="29" t="s">
        <v>129</v>
      </c>
      <c r="P2" s="29" t="s">
        <v>129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116</v>
      </c>
      <c r="F4" s="4" t="s">
        <v>117</v>
      </c>
      <c r="G4" s="4" t="s">
        <v>118</v>
      </c>
      <c r="H4" s="4" t="s">
        <v>119</v>
      </c>
      <c r="I4" s="104" t="s">
        <v>3</v>
      </c>
      <c r="J4" s="104"/>
      <c r="K4" s="104"/>
      <c r="L4" s="104"/>
      <c r="M4" s="4" t="s">
        <v>120</v>
      </c>
      <c r="N4" s="4" t="s">
        <v>121</v>
      </c>
      <c r="O4" s="4" t="s">
        <v>122</v>
      </c>
      <c r="P4" s="104" t="s">
        <v>3</v>
      </c>
      <c r="Q4" s="104"/>
      <c r="R4" s="104"/>
      <c r="S4" s="104"/>
      <c r="T4" s="4" t="s">
        <v>123</v>
      </c>
      <c r="U4" s="4" t="s">
        <v>124</v>
      </c>
      <c r="V4" s="4" t="s">
        <v>125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126" t="s">
        <v>20</v>
      </c>
      <c r="B15" s="126"/>
      <c r="C15" s="126"/>
      <c r="D15" s="126"/>
      <c r="E15" s="127">
        <f>SUM(E6:E14)</f>
        <v>0</v>
      </c>
      <c r="F15" s="127">
        <f>SUM(F6:F14)</f>
        <v>0</v>
      </c>
      <c r="G15" s="127">
        <f>SUM(G6:G14)</f>
        <v>0</v>
      </c>
      <c r="H15" s="127">
        <f>SUM(H6:H14)</f>
        <v>0</v>
      </c>
      <c r="I15" s="126" t="s">
        <v>20</v>
      </c>
      <c r="J15" s="126"/>
      <c r="K15" s="126"/>
      <c r="L15" s="126"/>
      <c r="M15" s="127">
        <f>SUM(M6:M14)</f>
        <v>0</v>
      </c>
      <c r="N15" s="127">
        <f>SUM(N6:N14)</f>
        <v>0</v>
      </c>
      <c r="O15" s="127">
        <f>SUM(O6:O14)</f>
        <v>0</v>
      </c>
      <c r="P15" s="126" t="s">
        <v>20</v>
      </c>
      <c r="Q15" s="126"/>
      <c r="R15" s="126"/>
      <c r="S15" s="126"/>
      <c r="T15" s="127">
        <f>SUM(T6:T14)</f>
        <v>0</v>
      </c>
      <c r="U15" s="127">
        <f>SUM(U6:U14)</f>
        <v>0</v>
      </c>
      <c r="V15" s="127">
        <f>SUM(V6:V14)</f>
        <v>0</v>
      </c>
    </row>
    <row r="16" spans="1:23" customHeight="1" ht="7.5"/>
    <row r="17" spans="1:23" customHeight="1" ht="12">
      <c r="A17" s="107"/>
      <c r="B17" s="107"/>
      <c r="C17" s="10"/>
      <c r="D17" s="10"/>
      <c r="E17" s="10"/>
      <c r="F17" s="10"/>
      <c r="G17" s="10"/>
      <c r="H17" s="10"/>
      <c r="I17" s="107"/>
      <c r="J17" s="107"/>
      <c r="K17" s="10"/>
      <c r="L17" s="10"/>
      <c r="M17" s="10"/>
      <c r="N17" s="10"/>
      <c r="O17" s="10"/>
      <c r="P17" s="107" t="s">
        <v>33</v>
      </c>
      <c r="Q17" s="107"/>
      <c r="R17" s="10"/>
      <c r="S17" s="10"/>
      <c r="T17" s="10"/>
      <c r="U17" s="10"/>
      <c r="V17" s="10"/>
    </row>
    <row r="18" spans="1:23" customHeight="1" ht="1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 t="s">
        <v>24</v>
      </c>
      <c r="Q18" s="107"/>
      <c r="R18" s="107" t="s">
        <v>25</v>
      </c>
      <c r="S18" s="107"/>
      <c r="T18" s="107"/>
      <c r="U18" s="107"/>
      <c r="V18" s="107"/>
    </row>
    <row r="19" spans="1:23" customHeight="1" ht="9.75">
      <c r="A19" s="83"/>
      <c r="B19" s="83"/>
      <c r="C19" s="83"/>
      <c r="D19" s="83"/>
      <c r="E19" s="83"/>
      <c r="F19" s="83"/>
      <c r="G19" s="83"/>
      <c r="H19" s="83"/>
    </row>
    <row r="21" spans="1:23">
      <c r="C21" s="28"/>
    </row>
    <row r="22" spans="1:23">
      <c r="C2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5:D15"/>
    <mergeCell ref="I15:L15"/>
    <mergeCell ref="P15:S15"/>
    <mergeCell ref="A17:B17"/>
    <mergeCell ref="I17:J17"/>
    <mergeCell ref="P17:Q17"/>
    <mergeCell ref="R18:V18"/>
    <mergeCell ref="A19:B19"/>
    <mergeCell ref="C19:H19"/>
    <mergeCell ref="A18:B18"/>
    <mergeCell ref="C18:H18"/>
    <mergeCell ref="I18:J18"/>
    <mergeCell ref="K18:O18"/>
    <mergeCell ref="P18:Q18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26</v>
      </c>
      <c r="D1" s="95" t="s">
        <v>27</v>
      </c>
      <c r="E1" s="95"/>
      <c r="F1" s="95"/>
      <c r="G1" s="95"/>
    </row>
    <row r="2" spans="1:7" customHeight="1" ht="20.1">
      <c r="A2" s="96" t="s">
        <v>28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29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30</v>
      </c>
      <c r="C5" s="92"/>
      <c r="D5" s="92"/>
      <c r="E5" s="64">
        <v>2</v>
      </c>
      <c r="F5" s="65">
        <v>8</v>
      </c>
      <c r="G5" s="65">
        <v>9</v>
      </c>
    </row>
    <row r="6" spans="1:7" customHeight="1" ht="50.1" s="62" customFormat="1">
      <c r="A6" s="60"/>
      <c r="B6" s="92" t="s">
        <v>31</v>
      </c>
      <c r="C6" s="92"/>
      <c r="D6" s="92"/>
      <c r="E6" s="64">
        <v>3</v>
      </c>
      <c r="F6" s="65">
        <v>0</v>
      </c>
      <c r="G6" s="65">
        <v>0</v>
      </c>
    </row>
    <row r="7" spans="1:7" customHeight="1" ht="50.1" s="62" customFormat="1">
      <c r="A7" s="61"/>
      <c r="B7" s="93" t="s">
        <v>32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33</v>
      </c>
      <c r="B8" s="91"/>
      <c r="C8" s="53" t="s">
        <v>34</v>
      </c>
      <c r="D8" s="48"/>
      <c r="E8" s="48"/>
      <c r="F8" s="48"/>
      <c r="G8" s="48"/>
    </row>
    <row r="9" spans="1:7" customHeight="1" ht="9.75">
      <c r="A9" s="91" t="s">
        <v>24</v>
      </c>
      <c r="B9" s="91"/>
      <c r="C9" s="91" t="s">
        <v>35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2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130</v>
      </c>
      <c r="E1" s="103"/>
      <c r="F1" s="103"/>
      <c r="G1" s="103"/>
      <c r="P1">
        <v>1</v>
      </c>
      <c r="Q1" t="s">
        <v>131</v>
      </c>
      <c r="R1">
        <v>5</v>
      </c>
      <c r="S1" t="s">
        <v>131</v>
      </c>
      <c r="T1">
        <v>0</v>
      </c>
      <c r="U1" t="s">
        <v>132</v>
      </c>
      <c r="V1">
        <v>7</v>
      </c>
      <c r="W1" t="s">
        <v>131</v>
      </c>
    </row>
    <row r="2" spans="1:23">
      <c r="A2" s="2"/>
      <c r="B2" s="2"/>
      <c r="H2" s="29" t="s">
        <v>133</v>
      </c>
      <c r="P2">
        <v>2</v>
      </c>
      <c r="Q2" t="s">
        <v>134</v>
      </c>
      <c r="R2">
        <v>6</v>
      </c>
      <c r="S2" t="s">
        <v>134</v>
      </c>
      <c r="T2">
        <v>3</v>
      </c>
      <c r="U2" t="s">
        <v>131</v>
      </c>
      <c r="V2">
        <v>8</v>
      </c>
      <c r="W2" t="s">
        <v>134</v>
      </c>
    </row>
    <row r="3" spans="1:23" customHeight="1" ht="10.5">
      <c r="A3" s="2"/>
      <c r="B3" s="2"/>
      <c r="H3" s="29"/>
      <c r="T3">
        <v>4</v>
      </c>
      <c r="U3" t="s">
        <v>134</v>
      </c>
    </row>
    <row r="4" spans="1:23" customHeight="1" ht="67.5">
      <c r="A4" s="104" t="s">
        <v>3</v>
      </c>
      <c r="B4" s="104"/>
      <c r="C4" s="104"/>
      <c r="D4" s="104"/>
      <c r="E4" s="4" t="s">
        <v>135</v>
      </c>
      <c r="F4" s="4" t="s">
        <v>136</v>
      </c>
      <c r="G4" s="4" t="s">
        <v>137</v>
      </c>
      <c r="H4" s="104" t="s">
        <v>3</v>
      </c>
      <c r="I4" s="104"/>
      <c r="J4" s="104"/>
      <c r="K4" s="104"/>
      <c r="L4" s="4" t="s">
        <v>138</v>
      </c>
      <c r="M4" s="4" t="s">
        <v>139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93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VLOOKUP(7,V1:W2,2,FALSE)</f>
        <v>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VLOOKUP(7,V1:W2,2,FALSE)</f>
        <v>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VLOOKUP(7,V1:W2,2,FALSE)</f>
        <v>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VLOOKUP(7,V1:W2,2,FALSE)</f>
        <v>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7"/>
      <c r="B15" s="8"/>
      <c r="C15" s="8"/>
      <c r="D15" s="8"/>
      <c r="E15" s="9"/>
      <c r="F15" s="9"/>
      <c r="G15" s="9"/>
      <c r="H15" s="7"/>
      <c r="I15" s="8"/>
      <c r="J15" s="8"/>
      <c r="K15" s="8"/>
      <c r="L15" s="9"/>
      <c r="M15" s="9"/>
    </row>
    <row r="16" spans="1:23" customHeight="1" ht="8.25"/>
    <row r="17" spans="1:23" customHeight="1" ht="12">
      <c r="A17" s="107"/>
      <c r="B17" s="107"/>
      <c r="C17" s="10"/>
      <c r="D17" s="10"/>
      <c r="E17" s="10"/>
      <c r="F17" s="10"/>
      <c r="G17" s="10"/>
      <c r="H17" s="107" t="s">
        <v>33</v>
      </c>
      <c r="I17" s="107"/>
      <c r="J17" s="10"/>
      <c r="K17" s="10"/>
      <c r="L17" s="10"/>
      <c r="M17" s="10"/>
    </row>
    <row r="18" spans="1:23" customHeight="1" ht="9.75">
      <c r="A18" s="107"/>
      <c r="B18" s="107"/>
      <c r="C18" s="107"/>
      <c r="D18" s="107"/>
      <c r="E18" s="107"/>
      <c r="F18" s="107"/>
      <c r="G18" s="107"/>
      <c r="H18" s="107" t="s">
        <v>24</v>
      </c>
      <c r="I18" s="107"/>
      <c r="J18" s="107" t="s">
        <v>25</v>
      </c>
      <c r="K18" s="107"/>
      <c r="L18" s="107"/>
      <c r="M18" s="107"/>
    </row>
    <row r="19" spans="1:23">
      <c r="A19" s="83"/>
      <c r="B19" s="83"/>
      <c r="C19" s="83"/>
      <c r="D19" s="83"/>
      <c r="E19" s="83"/>
      <c r="F19" s="83"/>
      <c r="G19" s="83"/>
    </row>
    <row r="21" spans="1:23">
      <c r="C21" s="28" t="s">
        <v>140</v>
      </c>
    </row>
    <row r="22" spans="1:23">
      <c r="C22" s="28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5:D15"/>
    <mergeCell ref="I15:K15"/>
    <mergeCell ref="J18:M18"/>
    <mergeCell ref="A19:B19"/>
    <mergeCell ref="C19:G19"/>
    <mergeCell ref="A17:B17"/>
    <mergeCell ref="H17:I17"/>
    <mergeCell ref="A18:B18"/>
    <mergeCell ref="C18:G18"/>
    <mergeCell ref="H18:I18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2"/>
  <sheetViews>
    <sheetView tabSelected="0" workbookViewId="0" view="pageBreakPreview" showGridLines="true" showRowColHeaders="1">
      <selection activeCell="A15" sqref="A15:V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142</v>
      </c>
      <c r="E1" s="103"/>
      <c r="F1" s="103"/>
      <c r="G1" s="103"/>
      <c r="H1" s="103"/>
    </row>
    <row r="2" spans="1:22">
      <c r="A2" s="2"/>
      <c r="B2" s="2"/>
      <c r="I2" s="29" t="s">
        <v>143</v>
      </c>
      <c r="P2" s="29" t="s">
        <v>143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144</v>
      </c>
      <c r="F4" s="4" t="s">
        <v>145</v>
      </c>
      <c r="G4" s="4" t="s">
        <v>146</v>
      </c>
      <c r="H4" s="4" t="s">
        <v>147</v>
      </c>
      <c r="I4" s="104" t="s">
        <v>3</v>
      </c>
      <c r="J4" s="104"/>
      <c r="K4" s="104"/>
      <c r="L4" s="104"/>
      <c r="M4" s="4" t="s">
        <v>148</v>
      </c>
      <c r="N4" s="4" t="s">
        <v>149</v>
      </c>
      <c r="O4" s="4" t="s">
        <v>150</v>
      </c>
      <c r="P4" s="104" t="s">
        <v>3</v>
      </c>
      <c r="Q4" s="104"/>
      <c r="R4" s="104"/>
      <c r="S4" s="104"/>
      <c r="T4" s="4" t="s">
        <v>151</v>
      </c>
      <c r="U4" s="4" t="s">
        <v>152</v>
      </c>
      <c r="V4" s="4" t="s">
        <v>153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6</v>
      </c>
      <c r="O6" s="19">
        <v>0</v>
      </c>
      <c r="P6" s="5">
        <v>1.0</v>
      </c>
      <c r="Q6" s="112" t="s">
        <v>14</v>
      </c>
      <c r="R6" s="112"/>
      <c r="S6" s="112"/>
      <c r="T6" s="23">
        <v>8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0</v>
      </c>
      <c r="O7" s="21">
        <v>0</v>
      </c>
      <c r="P7" s="5">
        <v>2.0</v>
      </c>
      <c r="Q7" s="111" t="s">
        <v>15</v>
      </c>
      <c r="R7" s="111"/>
      <c r="S7" s="111"/>
      <c r="T7" s="25">
        <v>2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0</v>
      </c>
      <c r="O8" s="21">
        <v>0</v>
      </c>
      <c r="P8" s="5">
        <v>3.0</v>
      </c>
      <c r="Q8" s="111" t="s">
        <v>16</v>
      </c>
      <c r="R8" s="111"/>
      <c r="S8" s="111"/>
      <c r="T8" s="25">
        <v>7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16</v>
      </c>
      <c r="O9" s="21">
        <v>0</v>
      </c>
      <c r="P9" s="5">
        <v>4.0</v>
      </c>
      <c r="Q9" s="111" t="s">
        <v>17</v>
      </c>
      <c r="R9" s="111"/>
      <c r="S9" s="111"/>
      <c r="T9" s="25">
        <v>6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33</v>
      </c>
      <c r="O10" s="21">
        <v>0</v>
      </c>
      <c r="P10" s="5">
        <v>5.0</v>
      </c>
      <c r="Q10" s="111" t="s">
        <v>18</v>
      </c>
      <c r="R10" s="111"/>
      <c r="S10" s="111"/>
      <c r="T10" s="25">
        <v>17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12</v>
      </c>
      <c r="O11" s="21">
        <v>0</v>
      </c>
      <c r="P11" s="5">
        <v>6.0</v>
      </c>
      <c r="Q11" s="111" t="s">
        <v>19</v>
      </c>
      <c r="R11" s="111"/>
      <c r="S11" s="111"/>
      <c r="T11" s="25">
        <v>15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1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21</v>
      </c>
      <c r="O12" s="21">
        <v>1</v>
      </c>
      <c r="P12" s="5">
        <v>7.0</v>
      </c>
      <c r="Q12" s="111" t="s">
        <v>20</v>
      </c>
      <c r="R12" s="111"/>
      <c r="S12" s="111"/>
      <c r="T12" s="25">
        <v>16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7</v>
      </c>
      <c r="O13" s="21">
        <v>0</v>
      </c>
      <c r="P13" s="5">
        <v>8.0</v>
      </c>
      <c r="Q13" s="111" t="s">
        <v>21</v>
      </c>
      <c r="R13" s="111"/>
      <c r="S13" s="111"/>
      <c r="T13" s="25">
        <v>5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2</v>
      </c>
      <c r="O14" s="21">
        <v>0</v>
      </c>
      <c r="P14" s="5">
        <v>9.0</v>
      </c>
      <c r="Q14" s="111" t="s">
        <v>22</v>
      </c>
      <c r="R14" s="111"/>
      <c r="S14" s="111"/>
      <c r="T14" s="25">
        <v>1</v>
      </c>
      <c r="U14" s="21">
        <v>0</v>
      </c>
      <c r="V14" s="21">
        <v>0</v>
      </c>
    </row>
    <row r="15" spans="1:22">
      <c r="A15" s="126" t="s">
        <v>20</v>
      </c>
      <c r="B15" s="126"/>
      <c r="C15" s="126"/>
      <c r="D15" s="126"/>
      <c r="E15" s="127">
        <f>SUM(E6:E14)</f>
        <v>0</v>
      </c>
      <c r="F15" s="127">
        <f>SUM(F6:F14)</f>
        <v>1</v>
      </c>
      <c r="G15" s="127">
        <f>SUM(G6:G14)</f>
        <v>0</v>
      </c>
      <c r="H15" s="127">
        <f>SUM(H6:H14)</f>
        <v>0</v>
      </c>
      <c r="I15" s="126" t="s">
        <v>20</v>
      </c>
      <c r="J15" s="126"/>
      <c r="K15" s="126"/>
      <c r="L15" s="126"/>
      <c r="M15" s="127">
        <f>SUM(M6:M14)</f>
        <v>0</v>
      </c>
      <c r="N15" s="128">
        <f>SUM(N6:N14)</f>
        <v>97</v>
      </c>
      <c r="O15" s="127">
        <f>SUM(O6:O14)</f>
        <v>1</v>
      </c>
      <c r="P15" s="126" t="s">
        <v>20</v>
      </c>
      <c r="Q15" s="126"/>
      <c r="R15" s="126"/>
      <c r="S15" s="126"/>
      <c r="T15" s="128">
        <f>SUM(T6:T14)</f>
        <v>77</v>
      </c>
      <c r="U15" s="127">
        <f>SUM(U6:U14)</f>
        <v>0</v>
      </c>
      <c r="V15" s="127">
        <f>SUM(V6:V14)</f>
        <v>0</v>
      </c>
    </row>
    <row r="16" spans="1:22" customHeight="1" ht="7.5"/>
    <row r="17" spans="1:22" customHeight="1" ht="12">
      <c r="A17" s="107"/>
      <c r="B17" s="107"/>
      <c r="C17" s="10"/>
      <c r="D17" s="10"/>
      <c r="E17" s="10"/>
      <c r="F17" s="10"/>
      <c r="G17" s="10"/>
      <c r="H17" s="10"/>
      <c r="I17" s="107"/>
      <c r="J17" s="107"/>
      <c r="K17" s="10"/>
      <c r="L17" s="10"/>
      <c r="M17" s="10"/>
      <c r="N17" s="10"/>
      <c r="O17" s="10"/>
      <c r="P17" s="107" t="s">
        <v>33</v>
      </c>
      <c r="Q17" s="107"/>
      <c r="R17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17" s="10"/>
      <c r="T17" s="10"/>
      <c r="U17" s="10"/>
      <c r="V17" s="10"/>
    </row>
    <row r="18" spans="1:22" customHeight="1" ht="1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 t="s">
        <v>24</v>
      </c>
      <c r="Q18" s="107"/>
      <c r="R18" s="107" t="s">
        <v>25</v>
      </c>
      <c r="S18" s="107"/>
      <c r="T18" s="107"/>
      <c r="U18" s="107"/>
      <c r="V18" s="107"/>
    </row>
    <row r="19" spans="1:22" customHeight="1" ht="9.75">
      <c r="A19" s="83"/>
      <c r="B19" s="83"/>
      <c r="C19" s="83"/>
      <c r="D19" s="83"/>
      <c r="E19" s="83"/>
      <c r="F19" s="83"/>
      <c r="G19" s="83"/>
      <c r="H19" s="83"/>
    </row>
    <row r="21" spans="1:22">
      <c r="C21" s="28"/>
    </row>
    <row r="22" spans="1:22">
      <c r="C2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5:D15"/>
    <mergeCell ref="I15:L15"/>
    <mergeCell ref="P15:S15"/>
    <mergeCell ref="A17:B17"/>
    <mergeCell ref="I17:J17"/>
    <mergeCell ref="P17:Q17"/>
    <mergeCell ref="R18:V18"/>
    <mergeCell ref="A19:B19"/>
    <mergeCell ref="C19:H19"/>
    <mergeCell ref="A18:B18"/>
    <mergeCell ref="C18:H18"/>
    <mergeCell ref="I18:J18"/>
    <mergeCell ref="K18:O18"/>
    <mergeCell ref="P18:Q18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155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156</v>
      </c>
      <c r="F3" s="4" t="s">
        <v>157</v>
      </c>
      <c r="G3" s="4" t="s">
        <v>158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  <c r="G14" s="127">
        <f>SUM(G5:G13)</f>
        <v>0</v>
      </c>
    </row>
    <row r="15" spans="1:7" customHeight="1" ht="7.5"/>
    <row r="16" spans="1:7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7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7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4" sqref="A14:H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159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160</v>
      </c>
      <c r="F3" s="4" t="s">
        <v>161</v>
      </c>
      <c r="G3" s="26" t="s">
        <v>162</v>
      </c>
      <c r="H3" s="27" t="s">
        <v>163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 customHeight="1" ht="20.25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  <c r="G14" s="127">
        <f>SUM(G5:G13)</f>
        <v>0</v>
      </c>
      <c r="H14" s="127">
        <f>SUM(H5:H13)</f>
        <v>0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  <c r="H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  <c r="H17" s="107"/>
    </row>
    <row r="18" spans="1:8" customHeight="1" ht="9.75">
      <c r="A18" s="83"/>
      <c r="B18" s="83"/>
      <c r="C18" s="83"/>
      <c r="D18" s="83"/>
      <c r="E18" s="83"/>
      <c r="F18" s="83"/>
      <c r="G18" s="83"/>
      <c r="H18" s="83"/>
    </row>
    <row r="20" spans="1:8">
      <c r="B20" s="18"/>
    </row>
    <row r="21" spans="1:8">
      <c r="B2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17:B17"/>
    <mergeCell ref="C17:H17"/>
    <mergeCell ref="A18:B18"/>
    <mergeCell ref="C18:H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8"/>
  <sheetViews>
    <sheetView tabSelected="1" workbookViewId="0" view="pageBreakPreview" showGridLines="true" showRowColHeaders="1">
      <selection activeCell="A14" sqref="A14:F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164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 customHeight="1" ht="20.25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</row>
    <row r="15" spans="1:7" customHeight="1" ht="7.5"/>
    <row r="16" spans="1:7" customHeight="1" ht="12">
      <c r="A16" s="107" t="s">
        <v>33</v>
      </c>
      <c r="B16" s="107"/>
      <c r="C16" s="10"/>
      <c r="D16" s="10"/>
      <c r="E16" s="10"/>
      <c r="F16" s="10"/>
    </row>
    <row r="17" spans="1:7" customHeight="1" ht="12">
      <c r="A17" s="107" t="s">
        <v>24</v>
      </c>
      <c r="B17" s="107"/>
      <c r="C17" s="107" t="s">
        <v>113</v>
      </c>
      <c r="D17" s="107"/>
      <c r="E17" s="107"/>
      <c r="F17" s="107"/>
    </row>
    <row r="18" spans="1:7" customHeight="1" ht="9.75">
      <c r="A18" s="83"/>
      <c r="B18" s="83"/>
      <c r="C18" s="83"/>
      <c r="D18" s="83"/>
      <c r="E18" s="83"/>
      <c r="F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D14"/>
    <mergeCell ref="C18:F18"/>
    <mergeCell ref="C17:F17"/>
    <mergeCell ref="A1:B1"/>
    <mergeCell ref="D1:F1"/>
    <mergeCell ref="A3:D3"/>
    <mergeCell ref="A4:D4"/>
    <mergeCell ref="B5:D5"/>
    <mergeCell ref="B6:D6"/>
    <mergeCell ref="A17:B17"/>
    <mergeCell ref="A18:B18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0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165</v>
      </c>
      <c r="E1" s="103"/>
      <c r="F1" s="103"/>
      <c r="G1" s="103"/>
      <c r="K1">
        <v>1</v>
      </c>
      <c r="L1" t="s">
        <v>166</v>
      </c>
    </row>
    <row r="2" spans="1:12">
      <c r="A2" s="2"/>
      <c r="B2" s="2"/>
      <c r="K2">
        <v>2</v>
      </c>
      <c r="L2" t="s">
        <v>167</v>
      </c>
    </row>
    <row r="3" spans="1:12" customHeight="1" ht="90">
      <c r="A3" s="104" t="s">
        <v>3</v>
      </c>
      <c r="B3" s="104"/>
      <c r="C3" s="104"/>
      <c r="D3" s="104"/>
      <c r="E3" s="4" t="s">
        <v>168</v>
      </c>
      <c r="F3" s="4" t="s">
        <v>169</v>
      </c>
      <c r="G3" s="4" t="s">
        <v>170</v>
      </c>
      <c r="K3">
        <v>3</v>
      </c>
      <c r="L3" t="s">
        <v>171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172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20" t="str">
        <f>VLOOKUP(3,K1:L4,2,FALSE)</f>
        <v>Lemah</v>
      </c>
    </row>
    <row r="6" spans="1:12">
      <c r="A6" s="5">
        <v>2.0</v>
      </c>
      <c r="B6" s="111" t="s">
        <v>15</v>
      </c>
      <c r="C6" s="111"/>
      <c r="D6" s="111"/>
      <c r="E6" s="21">
        <v>1</v>
      </c>
      <c r="F6" s="21">
        <v>1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1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1</v>
      </c>
      <c r="F8" s="21">
        <v>1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1</v>
      </c>
      <c r="G9" s="22" t="str">
        <f>VLOOKUP(3,K1:L4,2,FALSE)</f>
        <v>Lemah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2</v>
      </c>
      <c r="G10" s="22" t="str">
        <f>VLOOKUP(3,K1:L4,2,FALSE)</f>
        <v>Lemah</v>
      </c>
    </row>
    <row r="11" spans="1:12">
      <c r="A11" s="5">
        <v>7.0</v>
      </c>
      <c r="B11" s="111" t="s">
        <v>20</v>
      </c>
      <c r="C11" s="111"/>
      <c r="D11" s="111"/>
      <c r="E11" s="21">
        <v>2</v>
      </c>
      <c r="F11" s="21">
        <v>2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2" t="str">
        <f>VLOOKUP(3,K1:L4,2,FALSE)</f>
        <v>Lemah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2" t="str">
        <f>VLOOKUP(4,K1:L4,2,FALSE)</f>
        <v>Tidak ada sinyal</v>
      </c>
    </row>
    <row r="14" spans="1:12">
      <c r="A14" s="126" t="s">
        <v>20</v>
      </c>
      <c r="B14" s="126"/>
      <c r="C14" s="126"/>
      <c r="D14" s="126"/>
      <c r="E14" s="130">
        <f>SUM(E5:E13)</f>
        <v>4</v>
      </c>
      <c r="F14" s="130">
        <f>SUM(F5:F13)</f>
        <v>10</v>
      </c>
      <c r="G14" s="131"/>
    </row>
    <row r="15" spans="1:12" customHeight="1" ht="7.5"/>
    <row r="16" spans="1:12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12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12" customHeight="1" ht="9.75">
      <c r="A18" s="83"/>
      <c r="B18" s="83"/>
      <c r="C18" s="83"/>
      <c r="D18" s="83"/>
      <c r="E18" s="83"/>
      <c r="F18" s="83"/>
      <c r="G18" s="83"/>
    </row>
    <row r="20" spans="1:12">
      <c r="C20" s="18" t="s">
        <v>173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174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175</v>
      </c>
      <c r="B3" s="118"/>
      <c r="C3" s="118"/>
      <c r="D3" s="118"/>
      <c r="E3" s="120" t="s">
        <v>176</v>
      </c>
      <c r="F3" s="120"/>
      <c r="G3" s="120"/>
      <c r="H3" s="118" t="s">
        <v>177</v>
      </c>
    </row>
    <row r="4" spans="1:8" customHeight="1" ht="60">
      <c r="A4" s="114"/>
      <c r="B4" s="114"/>
      <c r="C4" s="114"/>
      <c r="D4" s="114"/>
      <c r="E4" s="13" t="s">
        <v>178</v>
      </c>
      <c r="F4" s="13" t="s">
        <v>179</v>
      </c>
      <c r="G4" s="13" t="s">
        <v>180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181</v>
      </c>
      <c r="B6" s="121"/>
      <c r="C6" s="121"/>
      <c r="D6" s="121"/>
      <c r="E6" s="14">
        <v>0</v>
      </c>
      <c r="F6" s="14">
        <v>0</v>
      </c>
      <c r="G6" s="14">
        <v>0</v>
      </c>
      <c r="H6" s="15">
        <v>9</v>
      </c>
    </row>
    <row r="7" spans="1:8" customHeight="1" ht="15">
      <c r="A7" s="119" t="s">
        <v>182</v>
      </c>
      <c r="B7" s="119"/>
      <c r="C7" s="119"/>
      <c r="D7" s="119"/>
      <c r="E7" s="14">
        <v>6</v>
      </c>
      <c r="F7" s="14">
        <v>1</v>
      </c>
      <c r="G7" s="14">
        <v>0</v>
      </c>
      <c r="H7" s="15">
        <v>2</v>
      </c>
    </row>
    <row r="8" spans="1:8" customHeight="1" ht="15">
      <c r="A8" s="119" t="s">
        <v>183</v>
      </c>
      <c r="B8" s="119"/>
      <c r="C8" s="119"/>
      <c r="D8" s="119"/>
      <c r="E8" s="14">
        <v>0</v>
      </c>
      <c r="F8" s="14">
        <v>1</v>
      </c>
      <c r="G8" s="14">
        <v>0</v>
      </c>
      <c r="H8" s="15">
        <v>8</v>
      </c>
    </row>
    <row r="9" spans="1:8" customHeight="1" ht="15">
      <c r="A9" s="119" t="s">
        <v>184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9</v>
      </c>
    </row>
    <row r="10" spans="1:8" customHeight="1" ht="15">
      <c r="A10" s="119" t="s">
        <v>185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9</v>
      </c>
    </row>
    <row r="11" spans="1:8" customHeight="1" ht="15">
      <c r="A11" s="119" t="s">
        <v>186</v>
      </c>
      <c r="B11" s="119"/>
      <c r="C11" s="119"/>
      <c r="D11" s="119"/>
      <c r="E11" s="14">
        <v>1</v>
      </c>
      <c r="F11" s="14">
        <v>1</v>
      </c>
      <c r="G11" s="14">
        <v>0</v>
      </c>
      <c r="H11" s="15">
        <v>7</v>
      </c>
    </row>
    <row r="12" spans="1:8" customHeight="1" ht="15">
      <c r="A12" s="119" t="s">
        <v>187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9</v>
      </c>
    </row>
    <row r="13" spans="1:8" customHeight="1" ht="15">
      <c r="A13" s="119" t="s">
        <v>188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9</v>
      </c>
    </row>
    <row r="14" spans="1:8" customHeight="1" ht="24.75">
      <c r="A14" s="119" t="s">
        <v>189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9</v>
      </c>
    </row>
    <row r="15" spans="1:8" customHeight="1" ht="15">
      <c r="A15" s="119" t="s">
        <v>190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9</v>
      </c>
    </row>
    <row r="16" spans="1:8" customHeight="1" ht="34.5">
      <c r="A16" s="119" t="s">
        <v>191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9</v>
      </c>
    </row>
    <row r="17" spans="1:8" customHeight="1" ht="15">
      <c r="A17" s="119" t="s">
        <v>47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9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33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24</v>
      </c>
      <c r="B21" s="107"/>
      <c r="C21" s="107" t="s">
        <v>25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1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192</v>
      </c>
      <c r="E1" s="103"/>
      <c r="F1" s="103"/>
      <c r="I1">
        <v>1</v>
      </c>
      <c r="J1" t="s">
        <v>193</v>
      </c>
      <c r="L1">
        <v>1</v>
      </c>
      <c r="M1" t="s">
        <v>194</v>
      </c>
    </row>
    <row r="2" spans="1:13">
      <c r="A2" s="2"/>
      <c r="B2" s="2"/>
      <c r="I2">
        <v>2</v>
      </c>
      <c r="J2" t="s">
        <v>195</v>
      </c>
      <c r="L2">
        <v>2</v>
      </c>
      <c r="M2" t="s">
        <v>196</v>
      </c>
    </row>
    <row r="3" spans="1:13" customHeight="1" ht="20.1">
      <c r="A3" s="104" t="s">
        <v>3</v>
      </c>
      <c r="B3" s="104"/>
      <c r="C3" s="104"/>
      <c r="D3" s="104"/>
      <c r="E3" s="4" t="s">
        <v>197</v>
      </c>
      <c r="F3" s="4" t="s">
        <v>198</v>
      </c>
      <c r="I3">
        <v>3</v>
      </c>
      <c r="J3" t="s">
        <v>199</v>
      </c>
      <c r="L3">
        <v>3</v>
      </c>
      <c r="M3" t="s">
        <v>200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201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VLOOKUP(2,L1:M3,2,FALSE)</f>
        <v>Ada, tanpa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VLOOKUP(2,L1:M3,2,FALSE)</f>
        <v>Ada, tanpa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VLOOKUP(2,L1:M3,2,FALSE)</f>
        <v>Ada, tanpa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7"/>
      <c r="B14" s="8"/>
      <c r="C14" s="8"/>
      <c r="D14" s="8"/>
      <c r="E14" s="9"/>
      <c r="F14" s="9"/>
    </row>
    <row r="15" spans="1:13" customHeight="1" ht="7.5"/>
    <row r="16" spans="1:13" customHeight="1" ht="12">
      <c r="A16" s="107" t="s">
        <v>33</v>
      </c>
      <c r="B16" s="107"/>
      <c r="C16" s="10"/>
      <c r="D16" s="10"/>
      <c r="E16" s="10"/>
      <c r="F16" s="10"/>
    </row>
    <row r="17" spans="1:13" customHeight="1" ht="12">
      <c r="A17" s="107" t="s">
        <v>24</v>
      </c>
      <c r="B17" s="107"/>
      <c r="C17" s="107" t="s">
        <v>25</v>
      </c>
      <c r="D17" s="107"/>
      <c r="E17" s="107"/>
      <c r="F17" s="107"/>
    </row>
    <row r="18" spans="1:13" customHeight="1" ht="9.75">
      <c r="A18" s="83"/>
      <c r="B18" s="83"/>
      <c r="C18" s="83"/>
      <c r="D18" s="83"/>
      <c r="E18" s="83"/>
      <c r="F18" s="83"/>
    </row>
    <row r="20" spans="1:13">
      <c r="C20" s="11" t="s">
        <v>202</v>
      </c>
    </row>
    <row r="21" spans="1:13">
      <c r="C21" s="11" t="s">
        <v>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4:D14"/>
    <mergeCell ref="A1:B1"/>
    <mergeCell ref="D1:F1"/>
    <mergeCell ref="A3:D3"/>
    <mergeCell ref="A4:D4"/>
    <mergeCell ref="B5:D5"/>
    <mergeCell ref="A18:B18"/>
    <mergeCell ref="C18:F18"/>
    <mergeCell ref="A16:B16"/>
    <mergeCell ref="A17:B17"/>
    <mergeCell ref="C17:F17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204</v>
      </c>
      <c r="E1" s="103"/>
      <c r="F1" s="103"/>
      <c r="H1">
        <v>1</v>
      </c>
      <c r="I1" t="s">
        <v>205</v>
      </c>
      <c r="K1">
        <v>1</v>
      </c>
      <c r="L1" t="s">
        <v>206</v>
      </c>
    </row>
    <row r="2" spans="1:12">
      <c r="A2" s="2"/>
      <c r="B2" s="2"/>
      <c r="H2">
        <v>2</v>
      </c>
      <c r="I2" t="s">
        <v>207</v>
      </c>
      <c r="K2">
        <v>2</v>
      </c>
      <c r="L2" t="s">
        <v>208</v>
      </c>
    </row>
    <row r="3" spans="1:12" customHeight="1" ht="33">
      <c r="A3" s="104" t="s">
        <v>3</v>
      </c>
      <c r="B3" s="104"/>
      <c r="C3" s="104"/>
      <c r="D3" s="104"/>
      <c r="E3" s="4" t="s">
        <v>209</v>
      </c>
      <c r="F3" s="4" t="s">
        <v>210</v>
      </c>
      <c r="H3">
        <v>3</v>
      </c>
      <c r="I3" t="s">
        <v>211</v>
      </c>
      <c r="K3">
        <v>4</v>
      </c>
      <c r="L3" t="s">
        <v>212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47</v>
      </c>
      <c r="K4">
        <v>0</v>
      </c>
      <c r="L4" s="75" t="s">
        <v>80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80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VLOOKUP(2,H1:I5,2,FALSE)</f>
        <v>Diperkeras (kerikil, batu, dll)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VLOOKUP(2,H1:I5,2,FALSE)</f>
        <v>Diperkeras (kerikil, batu, dll)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VLOOKUP(2,H1:I5,2,FALSE)</f>
        <v>Diperkeras (kerikil, batu, dll)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7"/>
      <c r="B14" s="12"/>
      <c r="C14" s="12"/>
      <c r="D14" s="12"/>
      <c r="E14" s="7"/>
      <c r="F14" s="7"/>
    </row>
    <row r="15" spans="1:12" customHeight="1" ht="7.5"/>
    <row r="16" spans="1:12" customHeight="1" ht="12">
      <c r="A16" s="107" t="s">
        <v>33</v>
      </c>
      <c r="B16" s="107"/>
      <c r="C16" s="10"/>
      <c r="D16" s="10"/>
      <c r="E16" s="10"/>
      <c r="F16" s="10"/>
    </row>
    <row r="17" spans="1:12" customHeight="1" ht="12">
      <c r="A17" s="107" t="s">
        <v>24</v>
      </c>
      <c r="B17" s="107"/>
      <c r="C17" s="107" t="s">
        <v>25</v>
      </c>
      <c r="D17" s="107"/>
      <c r="E17" s="107"/>
      <c r="F17" s="107"/>
    </row>
    <row r="18" spans="1:12" customHeight="1" ht="9.75">
      <c r="A18" s="83"/>
      <c r="B18" s="83"/>
      <c r="C18" s="83"/>
      <c r="D18" s="83"/>
      <c r="E18" s="83"/>
      <c r="F18" s="83"/>
    </row>
    <row r="20" spans="1:12">
      <c r="C20" s="11" t="s">
        <v>213</v>
      </c>
    </row>
    <row r="21" spans="1:12">
      <c r="C21" s="11" t="s">
        <v>214</v>
      </c>
    </row>
    <row r="22" spans="1:12">
      <c r="C22" s="11" t="s">
        <v>215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4:D14"/>
    <mergeCell ref="A1:B1"/>
    <mergeCell ref="D1:F1"/>
    <mergeCell ref="A3:D3"/>
    <mergeCell ref="A4:D4"/>
    <mergeCell ref="B5:D5"/>
    <mergeCell ref="A18:B18"/>
    <mergeCell ref="C18:F18"/>
    <mergeCell ref="A16:B16"/>
    <mergeCell ref="A17:B17"/>
    <mergeCell ref="C17:F17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2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216</v>
      </c>
      <c r="E1" s="103"/>
      <c r="F1" s="103"/>
      <c r="H1">
        <v>1</v>
      </c>
      <c r="I1" t="s">
        <v>217</v>
      </c>
    </row>
    <row r="2" spans="1:9">
      <c r="A2" s="2"/>
      <c r="B2" s="2"/>
      <c r="H2">
        <v>2</v>
      </c>
      <c r="I2" t="s">
        <v>218</v>
      </c>
    </row>
    <row r="3" spans="1:9" customHeight="1" ht="33">
      <c r="A3" s="104" t="s">
        <v>3</v>
      </c>
      <c r="B3" s="104"/>
      <c r="C3" s="104"/>
      <c r="D3" s="104"/>
      <c r="E3" s="4" t="s">
        <v>219</v>
      </c>
      <c r="F3" s="4" t="s">
        <v>220</v>
      </c>
      <c r="H3">
        <v>3</v>
      </c>
      <c r="I3" t="s">
        <v>221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134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7"/>
      <c r="B14" s="8"/>
      <c r="C14" s="8"/>
      <c r="D14" s="8"/>
      <c r="E14" s="9"/>
      <c r="F14" s="9"/>
    </row>
    <row r="15" spans="1:9" customHeight="1" ht="7.5"/>
    <row r="16" spans="1:9" customHeight="1" ht="12">
      <c r="A16" s="107" t="s">
        <v>33</v>
      </c>
      <c r="B16" s="107"/>
      <c r="C16" s="10"/>
      <c r="D16" s="10"/>
      <c r="E16" s="10"/>
      <c r="F16" s="10"/>
    </row>
    <row r="17" spans="1:9" customHeight="1" ht="12">
      <c r="A17" s="107" t="s">
        <v>24</v>
      </c>
      <c r="B17" s="107"/>
      <c r="C17" s="107" t="s">
        <v>25</v>
      </c>
      <c r="D17" s="107"/>
      <c r="E17" s="107"/>
      <c r="F17" s="107"/>
    </row>
    <row r="18" spans="1:9" customHeight="1" ht="9.75">
      <c r="A18" s="83"/>
      <c r="B18" s="83"/>
      <c r="C18" s="83"/>
      <c r="D18" s="83"/>
      <c r="E18" s="83"/>
      <c r="F18" s="83"/>
    </row>
    <row r="20" spans="1:9">
      <c r="C20" s="11"/>
    </row>
    <row r="21" spans="1:9">
      <c r="C21" s="11" t="s">
        <v>222</v>
      </c>
    </row>
    <row r="22" spans="1:9">
      <c r="C2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4:D14"/>
    <mergeCell ref="A1:B1"/>
    <mergeCell ref="D1:F1"/>
    <mergeCell ref="A3:D3"/>
    <mergeCell ref="A4:D4"/>
    <mergeCell ref="B5:D5"/>
    <mergeCell ref="A18:B18"/>
    <mergeCell ref="C18:F18"/>
    <mergeCell ref="A16:B16"/>
    <mergeCell ref="A17:B17"/>
    <mergeCell ref="C17:F17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38</v>
      </c>
      <c r="B6" s="100" t="s">
        <v>38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39</v>
      </c>
      <c r="B7" s="100" t="s">
        <v>40</v>
      </c>
      <c r="C7" s="100"/>
      <c r="D7" s="100"/>
      <c r="E7" s="81">
        <v>6</v>
      </c>
      <c r="F7" s="14">
        <v>9</v>
      </c>
      <c r="G7" s="14">
        <v>9</v>
      </c>
    </row>
    <row r="8" spans="1:7" customHeight="1" ht="20.1">
      <c r="A8" s="100" t="s">
        <v>41</v>
      </c>
      <c r="B8" s="100" t="s">
        <v>42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43</v>
      </c>
      <c r="B9" s="100" t="s">
        <v>44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45</v>
      </c>
      <c r="B10" s="100" t="s">
        <v>46</v>
      </c>
      <c r="C10" s="100"/>
      <c r="D10" s="100"/>
      <c r="E10" s="54">
        <v>3</v>
      </c>
      <c r="F10" s="14">
        <v>0</v>
      </c>
      <c r="G10" s="14">
        <v>0</v>
      </c>
    </row>
    <row r="11" spans="1:7" customHeight="1" ht="20.1">
      <c r="A11" s="100" t="s">
        <v>47</v>
      </c>
      <c r="B11" s="100" t="s">
        <v>47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33</v>
      </c>
      <c r="B14" s="91"/>
      <c r="C14" s="53" t="s">
        <v>48</v>
      </c>
    </row>
    <row r="15" spans="1:7" customHeight="1" ht="12" s="48" customFormat="1">
      <c r="A15" s="91" t="s">
        <v>24</v>
      </c>
      <c r="B15" s="91"/>
      <c r="C15" s="91" t="s">
        <v>35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49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51</v>
      </c>
      <c r="B6" s="100" t="s">
        <v>51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52</v>
      </c>
      <c r="B7" s="100" t="s">
        <v>52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53</v>
      </c>
      <c r="B8" s="100" t="s">
        <v>53</v>
      </c>
      <c r="C8" s="100"/>
      <c r="D8" s="100"/>
      <c r="E8" s="32">
        <v>0</v>
      </c>
      <c r="F8" s="49">
        <v>1</v>
      </c>
      <c r="G8" s="49">
        <v>1</v>
      </c>
    </row>
    <row r="9" spans="1:7" customHeight="1" ht="20.1">
      <c r="A9" s="100" t="s">
        <v>54</v>
      </c>
      <c r="B9" s="100" t="s">
        <v>54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55</v>
      </c>
      <c r="B10" s="100" t="s">
        <v>55</v>
      </c>
      <c r="C10" s="100"/>
      <c r="D10" s="100"/>
      <c r="E10" s="32">
        <v>0</v>
      </c>
      <c r="F10" s="50">
        <v>0</v>
      </c>
      <c r="G10" s="49">
        <v>0</v>
      </c>
    </row>
    <row r="11" spans="1:7" customHeight="1" ht="20.1">
      <c r="A11" s="100" t="s">
        <v>56</v>
      </c>
      <c r="B11" s="100" t="s">
        <v>56</v>
      </c>
      <c r="C11" s="100"/>
      <c r="D11" s="100"/>
      <c r="E11" s="32">
        <v>0</v>
      </c>
      <c r="F11" s="49">
        <v>1</v>
      </c>
      <c r="G11" s="49">
        <v>0</v>
      </c>
    </row>
    <row r="12" spans="1:7" customHeight="1" ht="20.1">
      <c r="A12" s="100" t="s">
        <v>57</v>
      </c>
      <c r="B12" s="100" t="s">
        <v>57</v>
      </c>
      <c r="C12" s="100"/>
      <c r="D12" s="100"/>
      <c r="E12" s="32">
        <v>9</v>
      </c>
      <c r="F12" s="50">
        <v>7</v>
      </c>
      <c r="G12" s="49">
        <v>8</v>
      </c>
    </row>
    <row r="13" spans="1:7" customHeight="1" ht="39.95">
      <c r="A13" s="100" t="s">
        <v>58</v>
      </c>
      <c r="B13" s="100" t="s">
        <v>59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60</v>
      </c>
      <c r="B14" s="100" t="s">
        <v>60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47</v>
      </c>
      <c r="B15" s="100" t="s">
        <v>47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33</v>
      </c>
      <c r="B18" s="91"/>
      <c r="C18" s="53"/>
    </row>
    <row r="19" spans="1:7" customHeight="1" ht="12" s="48" customFormat="1">
      <c r="A19" s="91" t="s">
        <v>24</v>
      </c>
      <c r="B19" s="91"/>
      <c r="C19" s="91" t="s">
        <v>35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62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63</v>
      </c>
      <c r="B6" s="110"/>
      <c r="C6" s="110"/>
      <c r="D6" s="110"/>
      <c r="E6" s="82">
        <v>9</v>
      </c>
      <c r="F6" s="82">
        <v>9</v>
      </c>
      <c r="G6" s="82">
        <v>9</v>
      </c>
    </row>
    <row r="7" spans="1:7" customHeight="1" ht="20.1">
      <c r="A7" s="5"/>
      <c r="B7" s="109" t="s">
        <v>64</v>
      </c>
      <c r="C7" s="109"/>
      <c r="D7" s="109"/>
      <c r="E7" s="32">
        <v>9</v>
      </c>
      <c r="F7" s="14">
        <v>9</v>
      </c>
      <c r="G7" s="14">
        <v>9</v>
      </c>
    </row>
    <row r="8" spans="1:7" customHeight="1" ht="20.1">
      <c r="A8" s="5"/>
      <c r="B8" s="109" t="s">
        <v>65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66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67</v>
      </c>
      <c r="B10" s="110" t="s">
        <v>67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33</v>
      </c>
      <c r="B13" s="107"/>
      <c r="G13" s="47"/>
    </row>
    <row r="14" spans="1:7" customHeight="1" ht="12" s="10" customFormat="1">
      <c r="A14" s="107" t="s">
        <v>24</v>
      </c>
      <c r="B14" s="107"/>
      <c r="C14" s="108" t="s">
        <v>68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69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4</v>
      </c>
      <c r="F6" s="41">
        <v>0</v>
      </c>
      <c r="G6" s="40">
        <v>4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3</v>
      </c>
      <c r="F9" s="41">
        <v>0</v>
      </c>
      <c r="G9" s="40">
        <v>3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3</v>
      </c>
      <c r="F10" s="41">
        <v>0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4</v>
      </c>
      <c r="F11" s="41">
        <v>0</v>
      </c>
      <c r="G11" s="40">
        <v>4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3</v>
      </c>
      <c r="F12" s="41">
        <v>0</v>
      </c>
      <c r="G12" s="40">
        <v>3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 customHeight="1" ht="20.25">
      <c r="A14" s="126" t="s">
        <v>20</v>
      </c>
      <c r="B14" s="126"/>
      <c r="C14" s="126"/>
      <c r="D14" s="126"/>
      <c r="E14" s="127">
        <f>SUM(E5:E13)</f>
        <v>23</v>
      </c>
      <c r="F14" s="128">
        <f>SUM(F5:F13)</f>
        <v>0</v>
      </c>
      <c r="G14" s="127">
        <f>SUM(G5:G13)</f>
        <v>23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7:B17"/>
    <mergeCell ref="C17:G17"/>
    <mergeCell ref="A18:B18"/>
    <mergeCell ref="C18:G18"/>
    <mergeCell ref="A16:B16"/>
    <mergeCell ref="A14:D14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126" t="s">
        <v>20</v>
      </c>
      <c r="B14" s="126"/>
      <c r="C14" s="126"/>
      <c r="D14" s="126"/>
      <c r="E14" s="128">
        <f>SUM(E5:E13)</f>
        <v>0</v>
      </c>
      <c r="F14" s="128">
        <f>SUM(F5:F13)</f>
        <v>1</v>
      </c>
      <c r="G14" s="129">
        <f>SUM(G5:G13)</f>
        <v>1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126" t="s">
        <v>20</v>
      </c>
      <c r="B14" s="126"/>
      <c r="C14" s="126"/>
      <c r="D14" s="126"/>
      <c r="E14" s="128">
        <f>SUM(E5:E13)</f>
        <v>5</v>
      </c>
      <c r="F14" s="128">
        <f>SUM(F5:F13)</f>
        <v>0</v>
      </c>
      <c r="G14" s="128">
        <f>SUM(G5:G13)</f>
        <v>5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4" sqref="A14:G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126" t="s">
        <v>20</v>
      </c>
      <c r="B14" s="126"/>
      <c r="C14" s="126"/>
      <c r="D14" s="126"/>
      <c r="E14" s="127">
        <f>SUM(E5:E13)</f>
        <v>0</v>
      </c>
      <c r="F14" s="127">
        <f>SUM(F5:F13)</f>
        <v>0</v>
      </c>
      <c r="G14" s="129">
        <f>SUM(G5:G13)</f>
        <v>0</v>
      </c>
    </row>
    <row r="15" spans="1:8" customHeight="1" ht="7.5"/>
    <row r="16" spans="1:8" customHeight="1" ht="12">
      <c r="A16" s="107" t="s">
        <v>33</v>
      </c>
      <c r="B16" s="107"/>
      <c r="C16" s="10"/>
      <c r="D16" s="10"/>
      <c r="E16" s="10"/>
      <c r="F16" s="10"/>
      <c r="G16" s="10"/>
    </row>
    <row r="17" spans="1:8" customHeight="1" ht="12">
      <c r="A17" s="107" t="s">
        <v>24</v>
      </c>
      <c r="B17" s="107"/>
      <c r="C17" s="107" t="s">
        <v>25</v>
      </c>
      <c r="D17" s="107"/>
      <c r="E17" s="107"/>
      <c r="F17" s="107"/>
      <c r="G17" s="107"/>
    </row>
    <row r="18" spans="1:8" customHeight="1" ht="9.75">
      <c r="A18" s="83"/>
      <c r="B18" s="83"/>
      <c r="C18" s="83"/>
      <c r="D18" s="83"/>
      <c r="E18" s="83"/>
      <c r="F18" s="83"/>
      <c r="G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7:B17"/>
    <mergeCell ref="C17:G17"/>
    <mergeCell ref="A18:B18"/>
    <mergeCell ref="C18:G18"/>
    <mergeCell ref="A14:D14"/>
    <mergeCell ref="A16:B16"/>
    <mergeCell ref="B7:D7"/>
    <mergeCell ref="B8:D8"/>
    <mergeCell ref="B9:D9"/>
    <mergeCell ref="B10:D10"/>
    <mergeCell ref="B11:D11"/>
    <mergeCell ref="B12:D12"/>
    <mergeCell ref="B13:D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