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3" autoFilterDateGrouping="true" firstSheet="0" minimized="false" showHorizontalScroll="true" showSheetTabs="true" showVerticalScroll="true" tabRatio="600" visibility="visible"/>
  </bookViews>
  <sheets>
    <sheet name="T1" sheetId="1" r:id="rId4"/>
    <sheet name="T2" sheetId="2" r:id="rId5"/>
    <sheet name="T3" sheetId="3" r:id="rId6"/>
    <sheet name="T4" sheetId="4" r:id="rId7"/>
    <sheet name="T5" sheetId="5" r:id="rId8"/>
    <sheet name="T6" sheetId="6" r:id="rId9"/>
    <sheet name="T7" sheetId="7" r:id="rId10"/>
    <sheet name="T8" sheetId="8" r:id="rId11"/>
    <sheet name="T9" sheetId="9" r:id="rId12"/>
    <sheet name="T10" sheetId="10" r:id="rId13"/>
    <sheet name="T11" sheetId="11" r:id="rId14"/>
    <sheet name="T12" sheetId="12" r:id="rId15"/>
    <sheet name="T13" sheetId="13" r:id="rId16"/>
    <sheet name="T14" sheetId="14" r:id="rId17"/>
    <sheet name="T15" sheetId="15" r:id="rId18"/>
    <sheet name="T16" sheetId="16" r:id="rId19"/>
    <sheet name="T17" sheetId="17" r:id="rId20"/>
    <sheet name="T18" sheetId="18" r:id="rId21"/>
    <sheet name="T19" sheetId="19" r:id="rId22"/>
    <sheet name="T20" sheetId="20" r:id="rId23"/>
    <sheet name="T21" sheetId="21" r:id="rId24"/>
    <sheet name="T22" sheetId="22" r:id="rId25"/>
    <sheet name="T23" sheetId="23" r:id="rId26"/>
    <sheet name="T24" sheetId="24" r:id="rId27"/>
    <sheet name="T25" sheetId="25" r:id="rId28"/>
    <sheet name="T26" sheetId="26" r:id="rId29"/>
    <sheet name="T27" sheetId="27" r:id="rId30"/>
    <sheet name="T28" sheetId="28" r:id="rId31"/>
    <sheet name="T29" sheetId="29" r:id="rId32"/>
  </sheets>
  <definedNames>
    <definedName name="_xlnm.Print_Area" localSheetId="1">'T2'!$A$1:$G$10</definedName>
    <definedName name="_xlnm.Print_Area" localSheetId="13">'T14'!$A$1:$P$24</definedName>
    <definedName name="_xlnm.Print_Area" localSheetId="14">'T15'!$A$1:$N$25</definedName>
    <definedName name="_xlnm.Print_Area" localSheetId="15">'T16'!$A$1:$N$25</definedName>
    <definedName name="_xlnm.Print_Area" localSheetId="17">'T18'!$A$1:$V$24</definedName>
    <definedName name="_xlnm.Print_Area" localSheetId="18">'T19'!$A$1:$V$24</definedName>
    <definedName name="_xlnm.Print_Area" localSheetId="19">'T20'!$A$1:$M$24</definedName>
    <definedName name="_xlnm.Print_Area" localSheetId="20">'T21'!$A$1:$V$24</definedName>
    <definedName name="_xlnm.Print_Area" localSheetId="22">'T23'!$A$1:$H$23</definedName>
    <definedName name="_xlnm.Print_Area" localSheetId="24">'T25'!$A$1:$G$23</definedName>
    <definedName name="_xlnm.Print_Area" localSheetId="25">'T26'!$A$1:$H$22</definedName>
    <definedName name="_xlnm.Print_Area" localSheetId="26">'T27'!$A$1:$F$23</definedName>
    <definedName name="_xlnm.Print_Area" localSheetId="27">'T28'!$A$1:$F$23</definedName>
    <definedName name="_xlnm.Print_Area" localSheetId="28">'T29'!$A$1:$F$23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<sst xmlns="http://schemas.openxmlformats.org/spreadsheetml/2006/main" uniqueCount="228">
  <si>
    <t>Tabel</t>
  </si>
  <si>
    <t>2.1.9</t>
  </si>
  <si>
    <t>Banyaknya Keluarga Menurut Desa/Kelurahan dan Jenis Pengguna Listrik di Kecamatan Krucil, 2020</t>
  </si>
  <si>
    <t>Desa/Kelurahan</t>
  </si>
  <si>
    <t>Pengguna Listrik</t>
  </si>
  <si>
    <t>Bukan Pengguna Listrik</t>
  </si>
  <si>
    <t>PLN</t>
  </si>
  <si>
    <t>Non PLN</t>
  </si>
  <si>
    <t>Jumlah</t>
  </si>
  <si>
    <t>(1)</t>
  </si>
  <si>
    <t>(2)</t>
  </si>
  <si>
    <t>(3)</t>
  </si>
  <si>
    <t>(4)</t>
  </si>
  <si>
    <t>(5)</t>
  </si>
  <si>
    <t>Sumberduren</t>
  </si>
  <si>
    <t>Roto</t>
  </si>
  <si>
    <t>Kertosuko</t>
  </si>
  <si>
    <t>Tambelang</t>
  </si>
  <si>
    <t>Krucil</t>
  </si>
  <si>
    <t>Bermi</t>
  </si>
  <si>
    <t>Kalianan</t>
  </si>
  <si>
    <t>Watupanjang</t>
  </si>
  <si>
    <t>Guyangan</t>
  </si>
  <si>
    <t>Betek</t>
  </si>
  <si>
    <t>Krobungan</t>
  </si>
  <si>
    <t>Seneng</t>
  </si>
  <si>
    <t>Pandanlaras</t>
  </si>
  <si>
    <t>Plaosan</t>
  </si>
  <si>
    <t>Kecamatan Krucil</t>
  </si>
  <si>
    <t>Sumber:</t>
  </si>
  <si>
    <t>BPS, Pendataan Potensi Desa (Podes) 2020</t>
  </si>
  <si>
    <t>2.1.10</t>
  </si>
  <si>
    <t>Banyaknya Desa/Kelurahan Menurut Keberadaan
Penerangan Jalan Utama Desa/Kelurahan di Kecamatan Krucil, 2018, 2019, dan 2020</t>
  </si>
  <si>
    <t>Penerangan Jalan Utama</t>
  </si>
  <si>
    <t>Sumber Penerangan Jalan Utama</t>
  </si>
  <si>
    <t>Listrik Pemerintah</t>
  </si>
  <si>
    <t>Listrik Non Pemerintah</t>
  </si>
  <si>
    <t>Non Listrik</t>
  </si>
  <si>
    <t>Catatan:</t>
  </si>
  <si>
    <t>Ada desa yang tidak memiliki penerangan di jalan utama desa pada tahun 2018, 2019</t>
  </si>
  <si>
    <t>BPS, Pendataan Potensi Desa (Podes) 2018, 2019, dan 2020</t>
  </si>
  <si>
    <t>Banyaknya Desa/Kelurahan Menurut Jenis Bahan Bakar
untuk Memasak yang Digunakan Oleh Sebagian Besar
Keluarga di Kecamatan Krucil, 2018, 2019, dan 2020</t>
  </si>
  <si>
    <t>Jenis Bahan Bakar</t>
  </si>
  <si>
    <t>Gas Kota</t>
  </si>
  <si>
    <t>LPG 3 Kg</t>
  </si>
  <si>
    <t>LPG 3 kg</t>
  </si>
  <si>
    <t>LPG lebih dari 3 Kg</t>
  </si>
  <si>
    <t>LPG lebih dari 3 kg</t>
  </si>
  <si>
    <t>Minyak Tanah</t>
  </si>
  <si>
    <t>Minyak tanah</t>
  </si>
  <si>
    <t>Kayu Bakar</t>
  </si>
  <si>
    <t>Kayu bakar</t>
  </si>
  <si>
    <t>Lainnya</t>
  </si>
  <si>
    <r>
      <rPr>
        <rFont val="Calibri"/>
        <b val="false"/>
        <i val="false"/>
        <vertAlign val="superscript"/>
        <strike val="false"/>
        <color rgb="FF000000"/>
        <sz val="7"/>
        <u val="none"/>
      </rPr>
      <t xml:space="preserve">1 </t>
    </r>
    <r>
      <rPr>
        <rFont val="Calibri"/>
        <b val="false"/>
        <i val="false"/>
        <strike val="false"/>
        <color rgb="FF000000"/>
        <sz val="7"/>
        <u val="none"/>
      </rPr>
      <t xml:space="preserve">Termasuk LPG lebih dari 3 Kg</t>
    </r>
  </si>
  <si>
    <t>Banyaknya Desa/Kelurahan Menurut Sumber Air Minum
Sebagian Besar Keluarga di Kecamatan Krucil, 2018, 2019,
dan 2020</t>
  </si>
  <si>
    <t>Sumber Air Minum</t>
  </si>
  <si>
    <t>Air Kemasan Bermerk</t>
  </si>
  <si>
    <t>Air Isi Ulang</t>
  </si>
  <si>
    <t>Ledeng Dengan Meteran</t>
  </si>
  <si>
    <t>Ledeng Tanpa Meteran</t>
  </si>
  <si>
    <t>Sumur Bor atau Pompa</t>
  </si>
  <si>
    <t>Sumur</t>
  </si>
  <si>
    <t>Mata Air</t>
  </si>
  <si>
    <t>Sungai/Danau/Kolam/ Waduk/Situ/
Embung/Bendungan</t>
  </si>
  <si>
    <t>Sungai/Danau/Kolam/ Waduk/Situ/Embung/Bendungan</t>
  </si>
  <si>
    <t>Air Hujan</t>
  </si>
  <si>
    <t>Banyaknya Desa/Kelurahan Menurut Penggunaan
Fasilitas Tempat Buang Air Besar Sebagian Besar
Keluarga di Kecamatan Krucil, 2018, 2019, dan 2020</t>
  </si>
  <si>
    <t>Fasilitas Tempat Buang Air Besar</t>
  </si>
  <si>
    <t>Jamban</t>
  </si>
  <si>
    <t>Sendiri</t>
  </si>
  <si>
    <t>Bersama</t>
  </si>
  <si>
    <t>Umum</t>
  </si>
  <si>
    <t>Bukan Jamban</t>
  </si>
  <si>
    <t>BPS, Pendataan Potensi Desa (Podes) 2018, 2019 dan 2020</t>
  </si>
  <si>
    <t>Banyaknya Sekolah Dasar (SD) Menurut Desa/Kelurahan
di Kecamatan Krucil 2020</t>
  </si>
  <si>
    <t>Negeri</t>
  </si>
  <si>
    <t>Swasta</t>
  </si>
  <si>
    <t>Banyaknya Madrasah Ibtidaiyah (MI) Menurut Desa/
Kelurahan di Kecamatan Krucil, 2020</t>
  </si>
  <si>
    <t>Banyaknya Sekolah Menengah Pertama (SMP) Menurut
Desa/Kelurahan di Kecamatan Krucil, 2020</t>
  </si>
  <si>
    <t>Banyaknya Madrasah Tsanawiyah (MTs) Menurut Desa/
Kelurahan di Kecamatan Krucil, 2020</t>
  </si>
  <si>
    <t>Banyaknya Sekolah Menengah Atas (SMA) Menurut Desa/
Kelurahan di Kecamatan Krucil, 2020</t>
  </si>
  <si>
    <t>Banyaknya Madrasah Aliyah (MA) Menurut Desa/
Kelurahan di Kecamatan Krucil 2020</t>
  </si>
  <si>
    <t>Banyaknya Sekolah Menengah Kejuruan (SMK) Menurut Desa/Kelurahan di Kecamatan Krucil, 2020</t>
  </si>
  <si>
    <t>Banyaknya Akademi/Perguruan Tinggi Menurut Desa/Kelurahan di Kecamatan Krucil, 2020</t>
  </si>
  <si>
    <t>Kemudahan Untuk Mencapai Sarana Pendidikan Terdekat Bagi Desa/Kelurahan yang Tidak ada Sarana Pendidikan Menurut Desa/Kelurahan dan Jenjang Pendidikan di Kecamatan Krucil, 2020</t>
  </si>
  <si>
    <t>-</t>
  </si>
  <si>
    <t>Lanjutan Tabel 14</t>
  </si>
  <si>
    <t>Sangat Mudah</t>
  </si>
  <si>
    <t>Mudah</t>
  </si>
  <si>
    <t>SD</t>
  </si>
  <si>
    <t>MI</t>
  </si>
  <si>
    <t>SMP</t>
  </si>
  <si>
    <t>MTs</t>
  </si>
  <si>
    <t>SMA</t>
  </si>
  <si>
    <t>MA</t>
  </si>
  <si>
    <t>SMK</t>
  </si>
  <si>
    <t>Akademi/
Perguruan Tinggi</t>
  </si>
  <si>
    <t>Sulit</t>
  </si>
  <si>
    <t>(6)</t>
  </si>
  <si>
    <t>(7)</t>
  </si>
  <si>
    <t>(8)</t>
  </si>
  <si>
    <t>(9)</t>
  </si>
  <si>
    <t>Sangat Sulit</t>
  </si>
  <si>
    <t>note: isian sel terdiri dari: "Sangat Mudah", "Mudah", "Sulit", "Sangat Sulit". Jika di desa tersebut ada jenjang pendidikan yang dimaksud</t>
  </si>
  <si>
    <t>maka diisikan "−".</t>
  </si>
  <si>
    <t>Banyaknya Sarana Kesehatan Menurut Desa/Kelurahan dan Jenis Sarana Kesehatan di Kecamatan Krucil, 2020</t>
  </si>
  <si>
    <t>Lanjutan Tabel 15</t>
  </si>
  <si>
    <t>Rumah Sakit</t>
  </si>
  <si>
    <t>Rumah Sakit
Bersalin</t>
  </si>
  <si>
    <t>Poliklinik/Balai
Pengobatan</t>
  </si>
  <si>
    <t>Puskesmas</t>
  </si>
  <si>
    <t>Apotek</t>
  </si>
  <si>
    <t>Rawat Inap</t>
  </si>
  <si>
    <t>Tanpa Rawat
Inap</t>
  </si>
  <si>
    <t>Kemudahan Mencapai Sarana Kesehatan Terdekat Bagi Desa/Kelurahan yang Tidak ada Sarana Kesehatan Menurut Desa/Kelurahan dan Jenis Sarana Kesehatan di Kecamatan Krucil, 2020</t>
  </si>
  <si>
    <t>Lanjutan Tabel 16</t>
  </si>
  <si>
    <r>
      <rPr>
        <rFont val="Calibri"/>
        <b val="false"/>
        <i val="false"/>
        <strike val="false"/>
        <color rgb="FFC00000"/>
        <sz val="11"/>
        <u val="none"/>
      </rPr>
      <t xml:space="preserve">note: isian sel terdiri dari: "Sangat Mudah", "Mudah", "Sulit", "Sangat Sulit". Jika di desa tersebut ada Fasilitas kesehatan yang dimaksud maka diisikan "</t>
    </r>
    <r>
      <rPr>
        <rFont val="Calibri"/>
        <b val="false"/>
        <i val="false"/>
        <strike val="false"/>
        <color rgb="FFC00000"/>
        <sz val="11"/>
        <u val="none"/>
      </rPr>
      <t xml:space="preserve">−</t>
    </r>
    <r>
      <rPr>
        <rFont val="Calibri"/>
        <b val="false"/>
        <i val="false"/>
        <strike val="false"/>
        <color rgb="FFC00000"/>
        <sz val="11"/>
        <u val="none"/>
      </rPr>
      <t xml:space="preserve">"</t>
    </r>
  </si>
  <si>
    <t>Banyaknya Warga Penderita Gizi Buruk Menurut Desa/Kelurahan di Kecamatan Krucil, 2018 dan 2019</t>
  </si>
  <si>
    <t>BPS, Pendataan Potensi Desa (Podes) 2018 dan 2019</t>
  </si>
  <si>
    <t>Banyaknya Kejadian Bencana Alam Menurut Desa/Kelurahan dan Jenis Bencana Alam di Kecamatan Krucil, 2020</t>
  </si>
  <si>
    <t>Lanjutan Tabel 18</t>
  </si>
  <si>
    <t>Gempa Bumi</t>
  </si>
  <si>
    <t>Tsunami</t>
  </si>
  <si>
    <t>Gunung
Meletus</t>
  </si>
  <si>
    <t>Tanah Longsor</t>
  </si>
  <si>
    <t>Banjir</t>
  </si>
  <si>
    <t>Banjir Bandang</t>
  </si>
  <si>
    <t>Kekeringan</t>
  </si>
  <si>
    <t>Kebakaran Hutan
dan Lahan</t>
  </si>
  <si>
    <t>Angin Puyuh/
Puting Beliung/
Topan</t>
  </si>
  <si>
    <t>Gelombang Pasang
Laut</t>
  </si>
  <si>
    <t>(10)</t>
  </si>
  <si>
    <t>(11)</t>
  </si>
  <si>
    <t>Banyaknya Korban Jiwa Akibat Bencana Alam Menurut Desa/Kelurahan dan Jenis Bencana Alam di Kecamatan Krucil, 2020</t>
  </si>
  <si>
    <t>Lanjutan Tabel 19</t>
  </si>
  <si>
    <t>Keberadaan Fasilitas/Upaya Antisipasi/Mitigasi Bencana Alam Menurut Desa/Kelurahan di Kecamatan Krucil, 2020</t>
  </si>
  <si>
    <t>Ada</t>
  </si>
  <si>
    <t>Bukan Wilayah Potensi Tsunami</t>
  </si>
  <si>
    <t>Lanjutan Tabel 20</t>
  </si>
  <si>
    <t>Tidak Ada</t>
  </si>
  <si>
    <t>Sistem Peringatan
Dini Bencana Alam</t>
  </si>
  <si>
    <t>Sistem Peringatan
Dini Khusus
Tsunami</t>
  </si>
  <si>
    <t>Perlengkapan
Keselamatan</t>
  </si>
  <si>
    <t>Rambu-rambu dan Jalur Evakuasi Bencana</t>
  </si>
  <si>
    <t>Pembuatan, Perawatan, atau Normalisasi: Sungai, Kanal, Tanggul, Parit, Drainase, Waduk, Pantai, dll</t>
  </si>
  <si>
    <t>Isian kolom 2, 4-6: "Ada", "Tidak Ada"</t>
  </si>
  <si>
    <t>Isian kolom3: "Bukan Wilayah Potensi Tsunami", "Ada", "Tidak Ada"</t>
  </si>
  <si>
    <t>Banyaknya Sarana dan Prasarana Ekonomi Menurut Desa/Kelurahan dan Jenisnya di Kecamatan Krucil, 2020</t>
  </si>
  <si>
    <t>Lanjutan Tabel 21</t>
  </si>
  <si>
    <t>Kelompok
Pertokoan</t>
  </si>
  <si>
    <t>Pasar dengan
Bangunan
Permanen</t>
  </si>
  <si>
    <t>Pasar dengan Bangunan Semi Permanen</t>
  </si>
  <si>
    <t>Pasar Tanpa
Bangunan</t>
  </si>
  <si>
    <r>
      <rPr>
        <rFont val="Calibri"/>
        <b val="true"/>
        <i val="false"/>
        <strike val="false"/>
        <color rgb="FF000000"/>
        <sz val="8"/>
        <u val="none"/>
      </rPr>
      <t xml:space="preserve">Minimarket/
Swalayan</t>
    </r>
    <r>
      <rPr>
        <rFont val="Calibri"/>
        <b val="true"/>
        <i val="false"/>
        <vertAlign val="superscript"/>
        <strike val="false"/>
        <color rgb="FF000000"/>
        <sz val="7"/>
        <u val="none"/>
      </rPr>
      <t xml:space="preserve"> </t>
    </r>
    <r>
      <rPr>
        <rFont val="Calibri"/>
        <b val="true"/>
        <i val="false"/>
        <vertAlign val="superscript"/>
        <strike val="false"/>
        <color rgb="FF000000"/>
        <sz val="8"/>
        <u val="none"/>
      </rPr>
      <t xml:space="preserve">1</t>
    </r>
  </si>
  <si>
    <t>Toko/Warung
Kelontong</t>
  </si>
  <si>
    <t>Restoran/ Rumah
Makan</t>
  </si>
  <si>
    <t>Warung/Kedai
Makanan</t>
  </si>
  <si>
    <t>Hotel</t>
  </si>
  <si>
    <t>Hostel/Motel/
Losmen/Wisma</t>
  </si>
  <si>
    <r>
      <rPr>
        <rFont val="Calibri"/>
        <b val="false"/>
        <i val="false"/>
        <vertAlign val="superscript"/>
        <strike val="false"/>
        <color rgb="FF000000"/>
        <sz val="8"/>
        <u val="none"/>
      </rPr>
      <t xml:space="preserve">1</t>
    </r>
    <r>
      <rPr>
        <rFont val="Calibri"/>
        <b val="false"/>
        <i val="false"/>
        <strike val="false"/>
        <color rgb="FF000000"/>
        <sz val="7"/>
        <u val="none"/>
      </rPr>
      <t xml:space="preserve"> yang memiliki luas &lt; 400 m</t>
    </r>
    <r>
      <rPr>
        <rFont val="Calibri"/>
        <b val="false"/>
        <i val="false"/>
        <vertAlign val="superscript"/>
        <strike val="false"/>
        <color rgb="FF000000"/>
        <sz val="7"/>
        <u val="none"/>
      </rPr>
      <t xml:space="preserve">2</t>
    </r>
  </si>
  <si>
    <t>Banyaknya Sarana Lembaga Keuangan Yang Beroperasi Menurut Desa/Kelurahan dan Jenisnya di Kecamatan Krucil, 2020</t>
  </si>
  <si>
    <t>Bank Umum
Pemerintah</t>
  </si>
  <si>
    <t>Bank Umum
Swasta</t>
  </si>
  <si>
    <t>Bank Perkreditan
Rakyat</t>
  </si>
  <si>
    <t>Banyaknya Koperasi yang Masih Aktif Menurut Desa/Kelurahan dan Jenis Koperasi di Kecamatan Krucil, 2020</t>
  </si>
  <si>
    <t>Koperasi Unit desa (KUD)</t>
  </si>
  <si>
    <t>Koperasi Industri Kecil dan Kerajinan Rakyat (Kopinkra)</t>
  </si>
  <si>
    <t>Koperasi
Simpan Pinjam
(Kospin)</t>
  </si>
  <si>
    <t>Koperasi
Lainnya</t>
  </si>
  <si>
    <t>Banyaknya Embung Desa Menurut Desa/Kelurahan di
Kecamatan Krucil, 2019 dan 2020</t>
  </si>
  <si>
    <t>Jumlah  Menara dan  Operator Layanan Komunikasi Telepon Seluler Serta Kondisi Sinyal Telepon Seluler Menurut Desa/Kelurahan di Kecamatan Krucil, 2020</t>
  </si>
  <si>
    <t>Sangat Kuat</t>
  </si>
  <si>
    <t>Kuat</t>
  </si>
  <si>
    <t>Jumlah Menara Telepon Seluler
(BTS)</t>
  </si>
  <si>
    <t>Jumlah Operator Layanan Komunikasi Telepon Seluler Yang Menjangkau di Desa/Kelurahan</t>
  </si>
  <si>
    <t>Kondisi Sinyal
Telepon Seluler di Sebagian Besar Wilayah Desa/Kelurahan</t>
  </si>
  <si>
    <t>Lemah</t>
  </si>
  <si>
    <t>Tidak ada sinyal</t>
  </si>
  <si>
    <t>IIsian kolom 4: "Sangat kuat", "Kuat", "Lemah", "Tidak ada sinyal"</t>
  </si>
  <si>
    <t>Banyaknya Desa/Kelurahan yang Memiliki Kelompok Kegiatan Olahraga Menurut Jenis Olahraga dan Ketersedian Fasilitas/Lapangan Olahraga  di Kecamatan Krucil, 2020</t>
  </si>
  <si>
    <t>Jenis Olahraga</t>
  </si>
  <si>
    <t>Kondisi Fasilitas/Lapangan Olahraga</t>
  </si>
  <si>
    <t>Tidak Ada Fasilitas/Lapangan Olahraga</t>
  </si>
  <si>
    <t>Baik</t>
  </si>
  <si>
    <t>Rusak Sedang</t>
  </si>
  <si>
    <t>Rusak Parah</t>
  </si>
  <si>
    <t>Sepak bola</t>
  </si>
  <si>
    <t>Bola voli</t>
  </si>
  <si>
    <t>Bulu tangkis</t>
  </si>
  <si>
    <t>Bola basket</t>
  </si>
  <si>
    <t>Tenis lapangan</t>
  </si>
  <si>
    <t>Tenis meja</t>
  </si>
  <si>
    <t>Futsal</t>
  </si>
  <si>
    <t>Renang</t>
  </si>
  <si>
    <t>Bela diri (pencak silat, karate, dll)</t>
  </si>
  <si>
    <t>Bilyard</t>
  </si>
  <si>
    <t>Pusat kebugaran (senam, fitness, aerobik, dll)</t>
  </si>
  <si>
    <t>Sarana Transportasi Antar Desa/Kelurahan Menurut Desa/Kelurahan di Kecamatan Krucil, 2020</t>
  </si>
  <si>
    <t>Darat</t>
  </si>
  <si>
    <t>Ada, dengan trayek tetap</t>
  </si>
  <si>
    <t>Air</t>
  </si>
  <si>
    <t>Ada, tanpa trayek tetap</t>
  </si>
  <si>
    <t>Jenis Transportasi</t>
  </si>
  <si>
    <t>Keberadaan Angkutan Umum</t>
  </si>
  <si>
    <t>Darat dan Air</t>
  </si>
  <si>
    <t>Tidak ada angkutan umum</t>
  </si>
  <si>
    <t>Udara</t>
  </si>
  <si>
    <t>IIsian kolom 2: "Darat", "AIr", "Darat dan Air", "Udara"</t>
  </si>
  <si>
    <t>IIsian kolom 3: "Ada, dengan trayek tetap", "Ada, tanpa trayek tetap", "Tidak ada angkutan umum"</t>
  </si>
  <si>
    <t>Kondisi Jalan Darat Antar Desa/Kelurahan Menurut Desa/Kelurahan di Kecamatan Krucil, 2020</t>
  </si>
  <si>
    <t>Aspal/Beton</t>
  </si>
  <si>
    <t>Sepanjang tahun</t>
  </si>
  <si>
    <t>Diperkeras (kerikil, batu, dll)</t>
  </si>
  <si>
    <t>Sepanjang tahun kecuali saat kondisi tertentu</t>
  </si>
  <si>
    <t>Jenis Permukaan Jalan</t>
  </si>
  <si>
    <t>Dapat Dilalui Kendaraan Bermotor Roda 4 atau Lebih</t>
  </si>
  <si>
    <t>Tanah</t>
  </si>
  <si>
    <t>Tidak dapat dilalui sepanjang tahun</t>
  </si>
  <si>
    <t>note: tabel disajikan hanya jika lalu lintas berupa DARAT atau DARAT DAN AIR</t>
  </si>
  <si>
    <t>IIsian kolom 2: "Aspal/Beton", "Diperkeras (kerikil, batu, dll)", "Tanah", "Lainnya". Untuk lainnya langsung dituliskan jenisnya</t>
  </si>
  <si>
    <t>IIsian kolom 3: "Sepanjang tahun", "Sepanjang tahun kecuali saat kondisi tertentu", "Tidak dapat dilalui sepanjang tahun"</t>
  </si>
  <si>
    <t>Keberadaan Kantor Pos/Pos Pembantu/Rumah Pos dan Perusahaan/Agen Jasa Ekspedisi Swasta Menurut Desa/Kelurahan di Kecamatan Krucil, 2020</t>
  </si>
  <si>
    <t>Beroperasi</t>
  </si>
  <si>
    <t>Jarang Beroperasi</t>
  </si>
  <si>
    <t>Kantor Pos/Pos Pembantu/Rumah Pos</t>
  </si>
  <si>
    <t>Perusahaan/Agen Jasa Ekspedisi Swasta</t>
  </si>
  <si>
    <t>Tidak Beroperasi</t>
  </si>
  <si>
    <t>IIsian kolom 2 dan 3: IIsian kolom 2 dan 3: "Beroperasi", "Jarang Beroperasi", "Tidak beroperasi", "Tidak Ada"</t>
  </si>
</sst>
</file>

<file path=xl/styles.xml><?xml version="1.0" encoding="utf-8"?>
<styleSheet xmlns="http://schemas.openxmlformats.org/spreadsheetml/2006/main" xml:space="preserve">
  <numFmts count="4">
    <numFmt numFmtId="164" formatCode="#\ ###\ ##0.00"/>
    <numFmt numFmtId="165" formatCode="#\ ###\ ##0"/>
    <numFmt numFmtId="166" formatCode="#\ ###\ ###\ ###\ ##0"/>
    <numFmt numFmtId="167" formatCode="0\ 000"/>
  </numFmts>
  <fonts count="1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9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0"/>
      <i val="0"/>
      <strike val="0"/>
      <u val="none"/>
      <sz val="7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C00000"/>
      <name val="Calibri"/>
    </font>
    <font>
      <b val="0"/>
      <i val="0"/>
      <strike val="0"/>
      <u val="none"/>
      <sz val="8"/>
      <color rgb="FF000000"/>
      <name val="Arial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1"/>
      <strike val="0"/>
      <u val="none"/>
      <sz val="6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FFF00"/>
        <bgColor rgb="FFFFFFFF"/>
      </patternFill>
    </fill>
  </fills>
  <borders count="9">
    <border/>
    <border>
      <top style="double">
        <color rgb="FF000000"/>
      </top>
    </border>
    <border>
      <top style="double">
        <color rgb="FF000000"/>
      </top>
      <bottom style="thin">
        <color rgb="FF000000"/>
      </bottom>
    </border>
    <border>
      <bottom style="thin">
        <color rgb="FF000000"/>
      </bottom>
    </border>
    <border>
      <top style="medium">
        <color rgb="FF000000"/>
      </top>
    </border>
    <border>
      <top style="thin">
        <color rgb="FF000000"/>
      </top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</borders>
  <cellStyleXfs count="1">
    <xf numFmtId="0" fontId="0" fillId="0" borderId="0"/>
  </cellStyleXfs>
  <cellXfs count="132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center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0" fillId="0" borderId="1" applyFont="1" applyNumberFormat="0" applyFill="0" applyBorder="1" applyAlignment="1">
      <alignment horizontal="center" vertical="center" textRotation="0" wrapText="true" shrinkToFit="false"/>
    </xf>
    <xf xfId="0" fontId="3" numFmtId="0" fillId="0" borderId="2" applyFont="1" applyNumberFormat="0" applyFill="0" applyBorder="1" applyAlignment="1">
      <alignment horizontal="center" vertical="center" textRotation="0" wrapText="true" shrinkToFit="false"/>
    </xf>
    <xf xfId="0" fontId="4" numFmtId="49" fillId="0" borderId="0" applyFont="1" applyNumberFormat="1" applyFill="0" applyBorder="0" applyAlignment="1">
      <alignment horizontal="center" vertical="center" textRotation="0" wrapText="true" shrinkToFit="false"/>
    </xf>
    <xf xfId="0" fontId="4" numFmtId="164" fillId="0" borderId="0" applyFont="1" applyNumberFormat="1" applyFill="0" applyBorder="0" applyAlignment="1">
      <alignment horizontal="right" vertical="center" textRotation="0" wrapText="false" shrinkToFit="false" indent="5"/>
    </xf>
    <xf xfId="0" fontId="4" numFmtId="49" fillId="0" borderId="3" applyFont="1" applyNumberFormat="1" applyFill="0" applyBorder="1" applyAlignment="1">
      <alignment horizontal="center" vertical="center" textRotation="0" wrapText="true" shrinkToFit="false"/>
    </xf>
    <xf xfId="0" fontId="4" numFmtId="49" fillId="0" borderId="3" applyFont="1" applyNumberFormat="1" applyFill="0" applyBorder="1" applyAlignment="1">
      <alignment horizontal="left" vertical="center" textRotation="0" wrapText="true" shrinkToFit="false"/>
    </xf>
    <xf xfId="0" fontId="4" numFmtId="49" fillId="0" borderId="3" applyFont="1" applyNumberFormat="1" applyFill="0" applyBorder="1" applyAlignment="1">
      <alignment horizontal="right" vertical="center" textRotation="0" wrapText="tru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6" numFmtId="0" fillId="0" borderId="0" applyFont="1" applyNumberFormat="0" applyFill="0" applyBorder="0" applyAlignment="0">
      <alignment horizontal="general" vertical="bottom" textRotation="0" wrapText="false" shrinkToFit="false"/>
    </xf>
    <xf xfId="0" fontId="4" numFmtId="49" fillId="0" borderId="3" applyFont="1" applyNumberFormat="1" applyFill="0" applyBorder="1" applyAlignment="1">
      <alignment horizontal="left" vertical="center" textRotation="0" wrapText="true" shrinkToFit="false"/>
    </xf>
    <xf xfId="0" fontId="3" numFmtId="0" fillId="0" borderId="3" applyFont="1" applyNumberFormat="0" applyFill="0" applyBorder="1" applyAlignment="1">
      <alignment horizontal="center" vertical="center" textRotation="0" wrapText="true" shrinkToFit="false"/>
    </xf>
    <xf xfId="0" fontId="4" numFmtId="0" fillId="0" borderId="0" applyFont="1" applyNumberFormat="0" applyFill="0" applyBorder="0" applyAlignment="1">
      <alignment horizontal="right" vertical="center" textRotation="0" wrapText="false" shrinkToFit="false"/>
    </xf>
    <xf xfId="0" fontId="4" numFmtId="0" fillId="0" borderId="0" applyFont="1" applyNumberFormat="0" applyFill="0" applyBorder="0" applyAlignment="1">
      <alignment horizontal="right" vertical="center" textRotation="0" wrapText="false" shrinkToFit="false"/>
    </xf>
    <xf xfId="0" fontId="4" numFmtId="164" fillId="0" borderId="3" applyFont="1" applyNumberFormat="1" applyFill="0" applyBorder="1" applyAlignment="1">
      <alignment horizontal="right" vertical="center" textRotation="0" wrapText="false" shrinkToFit="false" indent="5"/>
    </xf>
    <xf xfId="0" fontId="4" numFmtId="164" fillId="0" borderId="3" applyFont="1" applyNumberFormat="1" applyFill="0" applyBorder="1" applyAlignment="1">
      <alignment horizontal="right" vertical="center" textRotation="0" wrapText="false" shrinkToFit="false" indent="2"/>
    </xf>
    <xf xfId="0" fontId="7" numFmtId="0" fillId="0" borderId="0" applyFont="1" applyNumberFormat="0" applyFill="0" applyBorder="0" applyAlignment="0">
      <alignment horizontal="general" vertical="bottom" textRotation="0" wrapText="false" shrinkToFit="false"/>
    </xf>
    <xf xfId="0" fontId="4" numFmtId="0" fillId="0" borderId="4" applyFont="1" applyNumberFormat="0" applyFill="0" applyBorder="1" applyAlignment="1">
      <alignment horizontal="right" vertical="center" textRotation="0" wrapText="true" shrinkToFit="false"/>
    </xf>
    <xf xfId="0" fontId="4" numFmtId="0" fillId="0" borderId="4" applyFont="1" applyNumberFormat="0" applyFill="0" applyBorder="1" applyAlignment="1">
      <alignment horizontal="center" vertical="center" textRotation="0" wrapText="true" shrinkToFit="false"/>
    </xf>
    <xf xfId="0" fontId="4" numFmtId="0" fillId="0" borderId="0" applyFont="1" applyNumberFormat="0" applyFill="0" applyBorder="0" applyAlignment="1">
      <alignment horizontal="right" vertical="bottom" textRotation="0" wrapText="false" shrinkToFit="false"/>
    </xf>
    <xf xfId="0" fontId="4" numFmtId="0" fillId="0" borderId="0" applyFont="1" applyNumberFormat="0" applyFill="0" applyBorder="0" applyAlignment="1">
      <alignment horizontal="center" vertical="bottom" textRotation="0" wrapText="false" shrinkToFit="false"/>
    </xf>
    <xf xfId="0" fontId="4" numFmtId="49" fillId="0" borderId="4" applyFont="1" applyNumberFormat="1" applyFill="0" applyBorder="1" applyAlignment="1">
      <alignment horizontal="right" vertical="center" textRotation="0" wrapText="true" shrinkToFit="false"/>
    </xf>
    <xf xfId="0" fontId="8" numFmtId="1" fillId="0" borderId="0" applyFont="1" applyNumberFormat="1" applyFill="0" applyBorder="0" applyAlignment="1">
      <alignment horizontal="right" vertical="center" textRotation="0" wrapText="false" shrinkToFit="false"/>
    </xf>
    <xf xfId="0" fontId="4" numFmtId="1" fillId="0" borderId="0" applyFont="1" applyNumberFormat="1" applyFill="0" applyBorder="0" applyAlignment="1">
      <alignment horizontal="right" vertical="center" textRotation="0" wrapText="false" shrinkToFit="false"/>
    </xf>
    <xf xfId="0" fontId="3" numFmtId="0" fillId="0" borderId="2" applyFont="1" applyNumberFormat="0" applyFill="0" applyBorder="1" applyAlignment="1">
      <alignment horizontal="center" vertical="center" textRotation="0" wrapText="true" shrinkToFit="false"/>
    </xf>
    <xf xfId="0" fontId="3" numFmtId="0" fillId="0" borderId="1" applyFont="1" applyNumberFormat="0" applyFill="0" applyBorder="1" applyAlignment="1">
      <alignment horizontal="center" vertical="center" textRotation="0" wrapText="true" shrinkToFit="false"/>
    </xf>
    <xf xfId="0" fontId="7" numFmtId="0" fillId="2" borderId="0" applyFont="1" applyNumberFormat="0" applyFill="1" applyBorder="0" applyAlignment="0">
      <alignment horizontal="general" vertical="bottom" textRotation="0" wrapText="false" shrinkToFit="false"/>
    </xf>
    <xf xfId="0" fontId="9" numFmtId="0" fillId="0" borderId="0" applyFont="1" applyNumberFormat="0" applyFill="0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1">
      <alignment horizontal="center" vertical="center" textRotation="0" wrapText="false" shrinkToFit="false"/>
    </xf>
    <xf xfId="0" fontId="4" numFmtId="49" fillId="0" borderId="0" applyFont="1" applyNumberFormat="1" applyFill="0" applyBorder="0" applyAlignment="1">
      <alignment horizontal="right" vertical="center" textRotation="0" wrapText="true" shrinkToFit="false"/>
    </xf>
    <xf xfId="0" fontId="4" numFmtId="0" fillId="0" borderId="4" applyFont="1" applyNumberFormat="0" applyFill="0" applyBorder="1" applyAlignment="1">
      <alignment horizontal="right" vertical="center" textRotation="0" wrapText="true" shrinkToFit="false"/>
    </xf>
    <xf xfId="0" fontId="4" numFmtId="0" fillId="0" borderId="0" applyFont="1" applyNumberFormat="0" applyFill="0" applyBorder="0" applyAlignment="1">
      <alignment horizontal="right" vertical="bottom" textRotation="0" wrapText="false" shrinkToFit="false"/>
    </xf>
    <xf xfId="0" fontId="4" numFmtId="0" fillId="0" borderId="0" applyFont="1" applyNumberFormat="0" applyFill="0" applyBorder="0" applyAlignment="1">
      <alignment horizontal="right" vertical="center" textRotation="0" wrapText="false" shrinkToFit="false"/>
    </xf>
    <xf xfId="0" fontId="3" numFmtId="0" fillId="0" borderId="0" applyFont="1" applyNumberFormat="0" applyFill="0" applyBorder="0" applyAlignment="1">
      <alignment horizontal="center" vertical="center" textRotation="0" wrapText="true" shrinkToFit="false"/>
    </xf>
    <xf xfId="0" fontId="4" numFmtId="165" fillId="0" borderId="0" applyFont="1" applyNumberFormat="1" applyFill="0" applyBorder="0" applyAlignment="1">
      <alignment horizontal="right" vertical="center" textRotation="0" wrapText="false" shrinkToFit="false"/>
    </xf>
    <xf xfId="0" fontId="4" numFmtId="164" fillId="0" borderId="0" applyFont="1" applyNumberFormat="1" applyFill="0" applyBorder="0" applyAlignment="1">
      <alignment horizontal="right" vertical="center" textRotation="0" wrapText="false" shrinkToFit="false"/>
    </xf>
    <xf xfId="0" fontId="4" numFmtId="164" fillId="0" borderId="0" applyFont="1" applyNumberFormat="1" applyFill="0" applyBorder="0" applyAlignment="1">
      <alignment horizontal="right" vertical="center" textRotation="0" wrapText="false" shrinkToFit="false" indent="2"/>
    </xf>
    <xf xfId="0" fontId="4" numFmtId="0" fillId="0" borderId="0" applyFont="1" applyNumberFormat="0" applyFill="0" applyBorder="0" applyAlignment="1">
      <alignment horizontal="right" vertical="bottom" textRotation="0" wrapText="false" shrinkToFit="false"/>
    </xf>
    <xf xfId="0" fontId="4" numFmtId="1" fillId="0" borderId="0" applyFont="1" applyNumberFormat="1" applyFill="0" applyBorder="0" applyAlignment="1">
      <alignment horizontal="right" vertical="bottom" textRotation="0" wrapText="false" shrinkToFit="false"/>
    </xf>
    <xf xfId="0" fontId="0" numFmtId="1" fillId="0" borderId="0" applyFont="0" applyNumberFormat="1" applyFill="0" applyBorder="0" applyAlignment="0">
      <alignment horizontal="general" vertical="bottom" textRotation="0" wrapText="false" shrinkToFit="false"/>
    </xf>
    <xf xfId="0" fontId="3" numFmtId="1" fillId="0" borderId="2" applyFont="1" applyNumberFormat="1" applyFill="0" applyBorder="1" applyAlignment="1">
      <alignment horizontal="center" vertical="center" textRotation="0" wrapText="true" shrinkToFit="false"/>
    </xf>
    <xf xfId="0" fontId="4" numFmtId="49" fillId="0" borderId="4" applyFont="1" applyNumberFormat="1" applyFill="0" applyBorder="1" applyAlignment="1">
      <alignment horizontal="center" vertical="center" textRotation="0" wrapText="true" shrinkToFit="false"/>
    </xf>
    <xf xfId="0" fontId="4" numFmtId="1" fillId="0" borderId="4" applyFont="1" applyNumberFormat="1" applyFill="0" applyBorder="1" applyAlignment="1">
      <alignment horizontal="center" vertical="center" textRotation="0" wrapText="true" shrinkToFit="false"/>
    </xf>
    <xf xfId="0" fontId="4" numFmtId="1" fillId="0" borderId="3" applyFont="1" applyNumberFormat="1" applyFill="0" applyBorder="1" applyAlignment="1">
      <alignment horizontal="right" vertical="center" textRotation="0" wrapText="false" shrinkToFit="false" indent="5"/>
    </xf>
    <xf xfId="0" fontId="5" numFmtId="1" fillId="0" borderId="0" applyFont="1" applyNumberFormat="1" applyFill="0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1">
      <alignment horizontal="general" vertical="center" textRotation="0" wrapText="false" shrinkToFit="false"/>
    </xf>
    <xf xfId="0" fontId="4" numFmtId="0" fillId="0" borderId="0" applyFont="1" applyNumberFormat="0" applyFill="0" applyBorder="0" applyAlignment="1">
      <alignment horizontal="general" vertical="center" textRotation="0" wrapText="false" shrinkToFit="false"/>
    </xf>
    <xf xfId="0" fontId="4" numFmtId="0" fillId="0" borderId="0" applyFont="1" applyNumberFormat="0" applyFill="0" applyBorder="0" applyAlignment="1">
      <alignment horizontal="general" vertical="center" textRotation="0" wrapText="false" shrinkToFit="false"/>
    </xf>
    <xf xfId="0" fontId="4" numFmtId="49" fillId="0" borderId="3" applyFont="1" applyNumberFormat="1" applyFill="0" applyBorder="1" applyAlignment="1">
      <alignment horizontal="right" vertical="center" textRotation="0" wrapText="true" shrinkToFit="false" indent="2"/>
    </xf>
    <xf xfId="0" fontId="4" numFmtId="164" fillId="0" borderId="3" applyFont="1" applyNumberFormat="1" applyFill="0" applyBorder="1" applyAlignment="1">
      <alignment horizontal="right" vertical="center" textRotation="0" wrapText="false" shrinkToFit="false" indent="7"/>
    </xf>
    <xf xfId="0" fontId="5" numFmtId="0" fillId="0" borderId="0" applyFont="1" applyNumberFormat="0" applyFill="0" applyBorder="0" applyAlignment="1">
      <alignment horizontal="general" vertical="center" textRotation="0" wrapText="false" shrinkToFit="false"/>
    </xf>
    <xf xfId="0" fontId="4" numFmtId="1" fillId="0" borderId="0" applyFont="1" applyNumberFormat="1" applyFill="0" applyBorder="0" applyAlignment="1">
      <alignment horizontal="right" vertical="center" textRotation="0" wrapText="true" shrinkToFit="false"/>
    </xf>
    <xf xfId="0" fontId="4" quotePrefix="1" numFmtId="49" fillId="0" borderId="5" applyFont="1" applyNumberFormat="1" applyFill="0" applyBorder="1" applyAlignment="1">
      <alignment horizontal="center" vertical="center" textRotation="0" wrapText="true" shrinkToFit="false"/>
    </xf>
    <xf xfId="0" fontId="4" quotePrefix="1" numFmtId="1" fillId="0" borderId="5" applyFont="1" applyNumberFormat="1" applyFill="0" applyBorder="1" applyAlignment="1">
      <alignment horizontal="center" vertical="center" textRotation="0" wrapText="true" shrinkToFit="false"/>
    </xf>
    <xf xfId="0" fontId="4" quotePrefix="1" numFmtId="49" fillId="0" borderId="6" applyFont="1" applyNumberFormat="1" applyFill="0" applyBorder="1" applyAlignment="1">
      <alignment horizontal="center" vertical="center" textRotation="0" wrapText="true" shrinkToFit="false"/>
    </xf>
    <xf xfId="0" fontId="10" numFmtId="0" fillId="0" borderId="3" applyFont="1" applyNumberFormat="0" applyFill="0" applyBorder="1" applyAlignment="1">
      <alignment horizontal="center" vertical="center" textRotation="0" wrapText="false" shrinkToFit="false"/>
    </xf>
    <xf xfId="0" fontId="10" numFmtId="0" fillId="0" borderId="3" applyFont="1" applyNumberFormat="0" applyFill="0" applyBorder="1" applyAlignment="1">
      <alignment horizontal="center" vertical="center" textRotation="0" wrapText="true" shrinkToFit="false"/>
    </xf>
    <xf xfId="0" fontId="9" numFmtId="49" fillId="0" borderId="0" applyFont="1" applyNumberFormat="1" applyFill="0" applyBorder="0" applyAlignment="1">
      <alignment horizontal="center" vertical="center" textRotation="0" wrapText="true" shrinkToFit="false"/>
    </xf>
    <xf xfId="0" fontId="9" numFmtId="49" fillId="0" borderId="3" applyFont="1" applyNumberFormat="1" applyFill="0" applyBorder="1" applyAlignment="1">
      <alignment horizontal="center" vertical="center" textRotation="0" wrapText="true" shrinkToFit="false"/>
    </xf>
    <xf xfId="0" fontId="0" numFmtId="0" fillId="0" borderId="0" applyFont="0" applyNumberFormat="0" applyFill="0" applyBorder="0" applyAlignment="1">
      <alignment horizontal="general" vertical="center" textRotation="0" wrapText="fals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9" numFmtId="0" fillId="0" borderId="0" applyFont="1" applyNumberFormat="0" applyFill="0" applyBorder="0" applyAlignment="1">
      <alignment horizontal="right" vertical="center" textRotation="0" wrapText="false" shrinkToFit="false"/>
    </xf>
    <xf xfId="0" fontId="9" numFmtId="0" fillId="0" borderId="0" applyFont="1" applyNumberFormat="0" applyFill="0" applyBorder="0" applyAlignment="1">
      <alignment horizontal="right" vertical="center" textRotation="0" wrapText="false" shrinkToFit="false"/>
    </xf>
    <xf xfId="0" fontId="9" numFmtId="49" fillId="0" borderId="3" applyFont="1" applyNumberFormat="1" applyFill="0" applyBorder="1" applyAlignment="1">
      <alignment horizontal="right" vertical="center" textRotation="0" wrapText="true" shrinkToFit="false"/>
    </xf>
    <xf xfId="0" fontId="9" numFmtId="0" fillId="0" borderId="3" applyFont="1" applyNumberFormat="0" applyFill="0" applyBorder="1" applyAlignment="1">
      <alignment horizontal="right" vertical="center" textRotation="0" wrapText="false" shrinkToFit="false"/>
    </xf>
    <xf xfId="0" fontId="4" numFmtId="49" fillId="0" borderId="0" applyFont="1" applyNumberFormat="1" applyFill="0" applyBorder="0" applyAlignment="1">
      <alignment horizontal="center" vertical="center" textRotation="0" wrapText="true" shrinkToFit="false"/>
    </xf>
    <xf xfId="0" fontId="4" numFmtId="1" fillId="0" borderId="7" applyFont="1" applyNumberFormat="1" applyFill="0" applyBorder="1" applyAlignment="1">
      <alignment horizontal="general" vertical="center" textRotation="0" wrapText="false" shrinkToFit="false"/>
    </xf>
    <xf xfId="0" fontId="4" numFmtId="166" fillId="0" borderId="0" applyFont="1" applyNumberFormat="1" applyFill="0" applyBorder="0" applyAlignment="1">
      <alignment horizontal="general" vertical="center" textRotation="0" wrapText="false" shrinkToFit="false"/>
    </xf>
    <xf xfId="0" fontId="4" numFmtId="1" fillId="0" borderId="0" applyFont="1" applyNumberFormat="1" applyFill="0" applyBorder="0" applyAlignment="1">
      <alignment horizontal="general" vertical="center" textRotation="0" wrapText="false" shrinkToFit="false"/>
    </xf>
    <xf xfId="0" fontId="0" quotePrefix="1" numFmtId="0" fillId="0" borderId="0" applyFont="0" applyNumberFormat="0" applyFill="0" applyBorder="0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0" numFmtId="49" fillId="0" borderId="0" applyFont="0" applyNumberFormat="1" applyFill="0" applyBorder="0" applyAlignment="0">
      <alignment horizontal="general" vertical="bottom" textRotation="0" wrapText="false" shrinkToFit="false"/>
    </xf>
    <xf xfId="0" fontId="3" numFmtId="0" fillId="0" borderId="3" applyFont="1" applyNumberFormat="0" applyFill="0" applyBorder="1" applyAlignment="1">
      <alignment horizontal="center" vertical="center" textRotation="0" wrapText="true" shrinkToFit="false"/>
    </xf>
    <xf xfId="0" fontId="4" quotePrefix="1" numFmtId="49" fillId="0" borderId="6" applyFont="1" applyNumberFormat="1" applyFill="0" applyBorder="1" applyAlignment="1">
      <alignment horizontal="center" vertical="center" textRotation="0" wrapText="true" shrinkToFit="false"/>
    </xf>
    <xf xfId="0" fontId="4" numFmtId="49" fillId="0" borderId="0" applyFont="1" applyNumberFormat="1" applyFill="0" applyBorder="0" applyAlignment="1">
      <alignment horizontal="right" vertical="center" textRotation="0" wrapText="true" shrinkToFit="false"/>
    </xf>
    <xf xfId="0" fontId="4" numFmtId="164" fillId="0" borderId="0" applyFont="1" applyNumberFormat="1" applyFill="0" applyBorder="0" applyAlignment="1">
      <alignment horizontal="right" vertical="center" textRotation="0" wrapText="false" shrinkToFit="false" indent="5"/>
    </xf>
    <xf xfId="0" fontId="1" numFmtId="0" fillId="0" borderId="3" applyFont="1" applyNumberFormat="0" applyFill="0" applyBorder="1" applyAlignment="1">
      <alignment horizontal="center" vertical="center" textRotation="0" wrapText="false" shrinkToFit="false"/>
    </xf>
    <xf xfId="0" fontId="4" numFmtId="1" fillId="0" borderId="0" applyFont="1" applyNumberFormat="1" applyFill="0" applyBorder="0" applyAlignment="1">
      <alignment horizontal="general" vertical="center" textRotation="0" wrapText="true" shrinkToFit="false"/>
    </xf>
    <xf xfId="0" fontId="3" numFmtId="49" fillId="0" borderId="0" applyFont="1" applyNumberFormat="1" applyFill="0" applyBorder="0" applyAlignment="1">
      <alignment horizontal="right" vertical="center" textRotation="0" wrapText="true" shrinkToFit="false"/>
    </xf>
    <xf xfId="0" fontId="11" numFmtId="49" fillId="0" borderId="0" applyFont="1" applyNumberFormat="1" applyFill="0" applyBorder="0" applyAlignment="1">
      <alignment horizontal="left" vertical="center" textRotation="0" wrapText="true" shrinkToFit="false"/>
    </xf>
    <xf xfId="0" fontId="10" numFmtId="0" fillId="0" borderId="0" applyFont="1" applyNumberFormat="0" applyFill="0" applyBorder="0" applyAlignment="1">
      <alignment horizontal="center" vertical="center" textRotation="0" wrapText="true" shrinkToFit="false"/>
    </xf>
    <xf xfId="0" fontId="10" numFmtId="0" fillId="0" borderId="3" applyFont="1" applyNumberFormat="0" applyFill="0" applyBorder="1" applyAlignment="1">
      <alignment horizontal="center" vertical="center" textRotation="0" wrapText="true" shrinkToFit="false"/>
    </xf>
    <xf xfId="0" fontId="10" numFmtId="49" fillId="0" borderId="3" applyFont="1" applyNumberFormat="1" applyFill="0" applyBorder="1" applyAlignment="1">
      <alignment horizontal="center" vertical="center" textRotation="0" wrapText="true" shrinkToFit="false"/>
    </xf>
    <xf xfId="0" fontId="10" numFmtId="49" fillId="0" borderId="3" applyFont="1" applyNumberFormat="1" applyFill="0" applyBorder="1" applyAlignment="1">
      <alignment horizontal="left" vertical="center" textRotation="0" wrapText="true" shrinkToFit="false"/>
    </xf>
    <xf xfId="0" fontId="4" quotePrefix="1" numFmtId="49" fillId="0" borderId="6" applyFont="1" applyNumberFormat="1" applyFill="0" applyBorder="1" applyAlignment="1">
      <alignment horizontal="center" vertical="center" textRotation="0" wrapText="true" shrinkToFit="false"/>
    </xf>
    <xf xfId="0" fontId="4" numFmtId="49" fillId="0" borderId="6" applyFont="1" applyNumberFormat="1" applyFill="0" applyBorder="1" applyAlignment="1">
      <alignment horizontal="center" vertical="center" textRotation="0" wrapText="true" shrinkToFit="false"/>
    </xf>
    <xf xfId="0" fontId="4" numFmtId="49" fillId="0" borderId="0" applyFont="1" applyNumberFormat="1" applyFill="0" applyBorder="0" applyAlignment="1">
      <alignment horizontal="left" vertical="center" textRotation="0" wrapText="true" shrinkToFit="false"/>
    </xf>
    <xf xfId="0" fontId="5" numFmtId="49" fillId="0" borderId="0" applyFont="1" applyNumberFormat="1" applyFill="0" applyBorder="0" applyAlignment="1">
      <alignment horizontal="left" vertical="center" textRotation="0" wrapText="true" shrinkToFit="false"/>
    </xf>
    <xf xfId="0" fontId="4" numFmtId="49" fillId="0" borderId="0" applyFont="1" applyNumberFormat="1" applyFill="0" applyBorder="0" applyAlignment="1">
      <alignment horizontal="left" vertical="center" textRotation="0" wrapText="true" shrinkToFit="false"/>
    </xf>
    <xf xfId="0" fontId="4" numFmtId="49" fillId="0" borderId="3" applyFont="1" applyNumberFormat="1" applyFill="0" applyBorder="1" applyAlignment="1">
      <alignment horizontal="left" vertical="center" textRotation="0" wrapText="true" shrinkToFit="false"/>
    </xf>
    <xf xfId="0" fontId="1" numFmtId="49" fillId="0" borderId="3" applyFont="1" applyNumberFormat="1" applyFill="0" applyBorder="1" applyAlignment="1">
      <alignment horizontal="center" vertical="center" textRotation="0" wrapText="true" shrinkToFit="false"/>
    </xf>
    <xf xfId="0" fontId="1" numFmtId="49" fillId="0" borderId="3" applyFont="1" applyNumberFormat="1" applyFill="0" applyBorder="1" applyAlignment="1">
      <alignment horizontal="left" vertical="center" textRotation="0" wrapText="true" shrinkToFit="false"/>
    </xf>
    <xf xfId="0" fontId="3" numFmtId="0" fillId="0" borderId="0" applyFont="1" applyNumberFormat="0" applyFill="0" applyBorder="0" applyAlignment="1">
      <alignment horizontal="center" vertical="center" textRotation="0" wrapText="true" shrinkToFit="false"/>
    </xf>
    <xf xfId="0" fontId="4" quotePrefix="1" numFmtId="49" fillId="0" borderId="6" applyFont="1" applyNumberFormat="1" applyFill="0" applyBorder="1" applyAlignment="1">
      <alignment horizontal="center" vertical="center" textRotation="0" wrapText="true" shrinkToFit="false"/>
    </xf>
    <xf xfId="0" fontId="4" numFmtId="49" fillId="0" borderId="6" applyFont="1" applyNumberFormat="1" applyFill="0" applyBorder="1" applyAlignment="1">
      <alignment horizontal="center" vertical="center" textRotation="0" wrapText="true" shrinkToFit="false"/>
    </xf>
    <xf xfId="0" fontId="3" numFmtId="49" fillId="0" borderId="0" applyFont="1" applyNumberFormat="1" applyFill="0" applyBorder="0" applyAlignment="1">
      <alignment horizontal="left" vertical="center" textRotation="0" wrapText="true" shrinkToFit="false"/>
    </xf>
    <xf xfId="0" fontId="4" numFmtId="49" fillId="0" borderId="0" applyFont="1" applyNumberFormat="1" applyFill="0" applyBorder="0" applyAlignment="1">
      <alignment horizontal="left" vertical="center" textRotation="0" wrapText="true" shrinkToFit="false" indent="1"/>
    </xf>
    <xf xfId="0" fontId="4" numFmtId="49" fillId="0" borderId="3" applyFont="1" applyNumberFormat="1" applyFill="0" applyBorder="1" applyAlignment="1">
      <alignment horizontal="left" vertical="center" textRotation="0" wrapText="true" shrinkToFit="false"/>
    </xf>
    <xf xfId="0" fontId="1" numFmtId="49" fillId="0" borderId="0" applyFont="1" applyNumberFormat="1" applyFill="0" applyBorder="0" applyAlignment="1">
      <alignment horizontal="center" vertical="center" textRotation="0" wrapText="true" shrinkToFit="false"/>
    </xf>
    <xf xfId="0" fontId="1" numFmtId="49" fillId="0" borderId="0" applyFont="1" applyNumberFormat="1" applyFill="0" applyBorder="0" applyAlignment="1">
      <alignment horizontal="left" vertical="center" textRotation="0" wrapText="true" shrinkToFit="false"/>
    </xf>
    <xf xfId="0" fontId="3" numFmtId="0" fillId="0" borderId="1" applyFont="1" applyNumberFormat="0" applyFill="0" applyBorder="1" applyAlignment="1">
      <alignment horizontal="center" vertical="center" textRotation="0" wrapText="true" shrinkToFit="false"/>
    </xf>
    <xf xfId="0" fontId="4" quotePrefix="1" numFmtId="49" fillId="0" borderId="5" applyFont="1" applyNumberFormat="1" applyFill="0" applyBorder="1" applyAlignment="1">
      <alignment horizontal="center" vertical="center" textRotation="0" wrapText="true" shrinkToFit="false"/>
    </xf>
    <xf xfId="0" fontId="4" numFmtId="49" fillId="0" borderId="5" applyFont="1" applyNumberFormat="1" applyFill="0" applyBorder="1" applyAlignment="1">
      <alignment horizontal="center" vertical="center" textRotation="0" wrapText="true" shrinkToFit="false"/>
    </xf>
    <xf xfId="0" fontId="5" numFmtId="49" fillId="0" borderId="0" applyFont="1" applyNumberFormat="1" applyFill="0" applyBorder="0" applyAlignment="1">
      <alignment horizontal="left" vertical="center" textRotation="0" wrapText="true" shrinkToFit="false"/>
    </xf>
    <xf xfId="0" fontId="5" numFmtId="49" fillId="0" borderId="0" applyFont="1" applyNumberFormat="1" applyFill="0" applyBorder="0" applyAlignment="1">
      <alignment horizontal="left" vertical="center" textRotation="0" wrapText="true" shrinkToFit="false"/>
    </xf>
    <xf xfId="0" fontId="4" numFmtId="49" fillId="0" borderId="0" applyFont="1" applyNumberFormat="1" applyFill="0" applyBorder="0" applyAlignment="1">
      <alignment horizontal="left" vertical="center" textRotation="0" wrapText="true" shrinkToFit="false"/>
    </xf>
    <xf xfId="0" fontId="3" numFmtId="49" fillId="0" borderId="0" applyFont="1" applyNumberFormat="1" applyFill="0" applyBorder="0" applyAlignment="1">
      <alignment horizontal="left" vertical="center" textRotation="0" wrapText="true" shrinkToFit="false"/>
    </xf>
    <xf xfId="0" fontId="4" numFmtId="1" fillId="0" borderId="0" applyFont="1" applyNumberFormat="1" applyFill="0" applyBorder="0" applyAlignment="1">
      <alignment horizontal="left" vertical="center" textRotation="0" wrapText="false" shrinkToFit="false"/>
    </xf>
    <xf xfId="0" fontId="4" numFmtId="1" fillId="0" borderId="4" applyFont="1" applyNumberFormat="1" applyFill="0" applyBorder="1" applyAlignment="1">
      <alignment horizontal="left" vertical="center" textRotation="0" wrapText="false" shrinkToFit="false"/>
    </xf>
    <xf xfId="0" fontId="5" numFmtId="49" fillId="0" borderId="0" applyFont="1" applyNumberFormat="1" applyFill="0" applyBorder="0" applyAlignment="1">
      <alignment horizontal="left" vertical="center" textRotation="0" wrapText="true" shrinkToFit="false"/>
    </xf>
    <xf xfId="0" fontId="3" numFmtId="0" fillId="0" borderId="3" applyFont="1" applyNumberFormat="0" applyFill="0" applyBorder="1" applyAlignment="1">
      <alignment horizontal="center" vertical="center" textRotation="0" wrapText="true" shrinkToFit="false"/>
    </xf>
    <xf xfId="0" fontId="1" numFmtId="49" fillId="0" borderId="0" applyFont="1" applyNumberFormat="1" applyFill="0" applyBorder="0" applyAlignment="1">
      <alignment horizontal="left" vertical="center" textRotation="0" wrapText="true" shrinkToFit="false"/>
    </xf>
    <xf xfId="0" fontId="3" numFmtId="0" fillId="0" borderId="2" applyFont="1" applyNumberFormat="0" applyFill="0" applyBorder="1" applyAlignment="1">
      <alignment horizontal="center" vertical="center" textRotation="0" wrapText="true" shrinkToFit="false"/>
    </xf>
    <xf xfId="0" fontId="7" numFmtId="0" fillId="2" borderId="0" applyFont="1" applyNumberFormat="0" applyFill="1" applyBorder="0" applyAlignment="1">
      <alignment horizontal="left" vertical="bottom" textRotation="0" wrapText="true" shrinkToFit="false"/>
    </xf>
    <xf xfId="0" fontId="3" numFmtId="0" fillId="0" borderId="1" applyFont="1" applyNumberFormat="0" applyFill="0" applyBorder="1" applyAlignment="1">
      <alignment horizontal="center" vertical="center" textRotation="0" wrapText="true" shrinkToFit="false"/>
    </xf>
    <xf xfId="0" fontId="4" numFmtId="49" fillId="0" borderId="0" applyFont="1" applyNumberFormat="1" applyFill="0" applyBorder="0" applyAlignment="1">
      <alignment horizontal="left" vertical="center" textRotation="0" wrapText="true" shrinkToFit="false" indent="1"/>
    </xf>
    <xf xfId="0" fontId="3" numFmtId="0" fillId="0" borderId="2" applyFont="1" applyNumberFormat="0" applyFill="0" applyBorder="1" applyAlignment="1">
      <alignment horizontal="center" vertical="center" textRotation="0" wrapText="true" shrinkToFit="false"/>
    </xf>
    <xf xfId="0" fontId="4" numFmtId="49" fillId="0" borderId="4" applyFont="1" applyNumberFormat="1" applyFill="0" applyBorder="1" applyAlignment="1">
      <alignment horizontal="left" vertical="center" textRotation="0" wrapText="true" shrinkToFit="false" indent="1"/>
    </xf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1" numFmtId="164" fillId="0" borderId="8" applyFont="1" applyNumberFormat="1" applyFill="0" applyBorder="1" applyAlignment="1">
      <alignment horizontal="center" vertical="center" textRotation="0" wrapText="true" shrinkToFit="false"/>
    </xf>
    <xf xfId="0" fontId="1" numFmtId="167" fillId="0" borderId="8" applyFont="1" applyNumberFormat="1" applyFill="0" applyBorder="1" applyAlignment="1">
      <alignment horizontal="right" vertical="center" textRotation="0" wrapText="true" shrinkToFit="false"/>
    </xf>
    <xf xfId="0" fontId="1" numFmtId="1" fillId="0" borderId="8" applyFont="1" applyNumberFormat="1" applyFill="0" applyBorder="1" applyAlignment="1">
      <alignment horizontal="right" vertical="center" textRotation="0" wrapText="true" shrinkToFit="false"/>
    </xf>
    <xf xfId="0" fontId="3" numFmtId="164" fillId="0" borderId="8" applyFont="1" applyNumberFormat="1" applyFill="0" applyBorder="1" applyAlignment="1">
      <alignment horizontal="center" vertical="center" textRotation="0" wrapText="true" shrinkToFit="false"/>
    </xf>
    <xf xfId="0" fontId="3" numFmtId="0" fillId="0" borderId="8" applyFont="1" applyNumberFormat="0" applyFill="0" applyBorder="1" applyAlignment="1">
      <alignment horizontal="right" vertical="center" textRotation="0" wrapText="true" shrinkToFit="false"/>
    </xf>
    <xf xfId="0" fontId="3" numFmtId="49" fillId="0" borderId="8" applyFont="1" applyNumberFormat="1" applyFill="0" applyBorder="1" applyAlignment="1">
      <alignment horizontal="right" vertical="center" textRotation="0" wrapText="true" shrinkToFit="false"/>
    </xf>
    <xf xfId="0" fontId="3" numFmtId="1" fillId="0" borderId="8" applyFont="1" applyNumberFormat="1" applyFill="0" applyBorder="1" applyAlignment="1">
      <alignment horizontal="right" vertical="center" textRotation="0" wrapText="true" shrinkToFit="false"/>
    </xf>
    <xf xfId="0" fontId="3" numFmtId="165" fillId="0" borderId="8" applyFont="1" applyNumberFormat="1" applyFill="0" applyBorder="1" applyAlignment="1">
      <alignment horizontal="right" vertical="center" textRotation="0" wrapText="true" shrinkToFit="false"/>
    </xf>
    <xf xfId="0" fontId="3" numFmtId="164" fillId="0" borderId="8" applyFont="1" applyNumberFormat="1" applyFill="0" applyBorder="1" applyAlignment="1">
      <alignment horizontal="right" vertical="center" textRotation="0" wrapText="false" shrinkToFit="false" indent="5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Relationship Id="rId18" Type="http://schemas.openxmlformats.org/officeDocument/2006/relationships/worksheet" Target="worksheets/sheet15.xml"/><Relationship Id="rId19" Type="http://schemas.openxmlformats.org/officeDocument/2006/relationships/worksheet" Target="worksheets/sheet16.xml"/><Relationship Id="rId20" Type="http://schemas.openxmlformats.org/officeDocument/2006/relationships/worksheet" Target="worksheets/sheet17.xml"/><Relationship Id="rId21" Type="http://schemas.openxmlformats.org/officeDocument/2006/relationships/worksheet" Target="worksheets/sheet18.xml"/><Relationship Id="rId22" Type="http://schemas.openxmlformats.org/officeDocument/2006/relationships/worksheet" Target="worksheets/sheet19.xml"/><Relationship Id="rId23" Type="http://schemas.openxmlformats.org/officeDocument/2006/relationships/worksheet" Target="worksheets/sheet20.xml"/><Relationship Id="rId24" Type="http://schemas.openxmlformats.org/officeDocument/2006/relationships/worksheet" Target="worksheets/sheet21.xml"/><Relationship Id="rId25" Type="http://schemas.openxmlformats.org/officeDocument/2006/relationships/worksheet" Target="worksheets/sheet22.xml"/><Relationship Id="rId26" Type="http://schemas.openxmlformats.org/officeDocument/2006/relationships/worksheet" Target="worksheets/sheet23.xml"/><Relationship Id="rId27" Type="http://schemas.openxmlformats.org/officeDocument/2006/relationships/worksheet" Target="worksheets/sheet24.xml"/><Relationship Id="rId28" Type="http://schemas.openxmlformats.org/officeDocument/2006/relationships/worksheet" Target="worksheets/sheet25.xml"/><Relationship Id="rId29" Type="http://schemas.openxmlformats.org/officeDocument/2006/relationships/worksheet" Target="worksheets/sheet26.xml"/><Relationship Id="rId30" Type="http://schemas.openxmlformats.org/officeDocument/2006/relationships/worksheet" Target="worksheets/sheet27.xml"/><Relationship Id="rId31" Type="http://schemas.openxmlformats.org/officeDocument/2006/relationships/worksheet" Target="worksheets/sheet28.xml"/><Relationship Id="rId32" Type="http://schemas.openxmlformats.org/officeDocument/2006/relationships/worksheet" Target="worksheets/sheet2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.bin"/></Relationships>
</file>

<file path=xl/worksheets/_rels/sheet10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0.bin"/></Relationships>
</file>

<file path=xl/worksheets/_rels/sheet1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1.bin"/></Relationships>
</file>

<file path=xl/worksheets/_rels/sheet12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2.bin"/></Relationships>
</file>

<file path=xl/worksheets/_rels/sheet13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3.bin"/></Relationships>
</file>

<file path=xl/worksheets/_rels/sheet14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4.bin"/></Relationships>
</file>

<file path=xl/worksheets/_rels/sheet15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5.bin"/></Relationships>
</file>

<file path=xl/worksheets/_rels/sheet16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6.bin"/></Relationships>
</file>

<file path=xl/worksheets/_rels/sheet17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7.bin"/></Relationships>
</file>

<file path=xl/worksheets/_rels/sheet18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8.bin"/></Relationships>
</file>

<file path=xl/worksheets/_rels/sheet19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9.bin"/></Relationships>
</file>

<file path=xl/worksheets/_rels/sheet2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2.bin"/></Relationships>
</file>

<file path=xl/worksheets/_rels/sheet20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20.bin"/></Relationships>
</file>

<file path=xl/worksheets/_rels/sheet2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21.bin"/></Relationships>
</file>

<file path=xl/worksheets/_rels/sheet22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22.bin"/></Relationships>
</file>

<file path=xl/worksheets/_rels/sheet23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23.bin"/></Relationships>
</file>

<file path=xl/worksheets/_rels/sheet24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24.bin"/></Relationships>
</file>

<file path=xl/worksheets/_rels/sheet25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25.bin"/></Relationships>
</file>

<file path=xl/worksheets/_rels/sheet26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26.bin"/></Relationships>
</file>

<file path=xl/worksheets/_rels/sheet27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27.bin"/></Relationships>
</file>

<file path=xl/worksheets/_rels/sheet28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28.bin"/></Relationships>
</file>

<file path=xl/worksheets/_rels/sheet29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29.bin"/></Relationships>
</file>

<file path=xl/worksheets/_rels/sheet3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3.bin"/></Relationships>
</file>

<file path=xl/worksheets/_rels/sheet4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4.bin"/></Relationships>
</file>

<file path=xl/worksheets/_rels/sheet5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5.bin"/></Relationships>
</file>

<file path=xl/worksheets/_rels/sheet6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6.bin"/></Relationships>
</file>

<file path=xl/worksheets/_rels/sheet7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7.bin"/></Relationships>
</file>

<file path=xl/worksheets/_rels/sheet8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8.bin"/></Relationships>
</file>

<file path=xl/worksheets/_rels/sheet9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21"/>
  <sheetViews>
    <sheetView tabSelected="0" workbookViewId="0" view="pageBreakPreview" showGridLines="true" showRowColHeaders="1">
      <selection activeCell="A19" sqref="A19:H19"/>
    </sheetView>
  </sheetViews>
  <sheetFormatPr defaultRowHeight="14.4" defaultColWidth="9" outlineLevelRow="0" outlineLevelCol="0"/>
  <cols>
    <col min="1" max="1" width="3.85546875" customWidth="true" style="0"/>
    <col min="2" max="2" width="2.7109375" customWidth="true" style="0"/>
    <col min="3" max="3" width="5.5703125" customWidth="true" style="0"/>
    <col min="4" max="4" width="5.42578125" customWidth="true" style="0"/>
    <col min="5" max="5" width="9.28515625" customWidth="true" style="0"/>
    <col min="6" max="6" width="9.28515625" customWidth="true" style="0"/>
    <col min="7" max="7" width="9.28515625" customWidth="true" style="0"/>
    <col min="8" max="8" width="9.28515625" customWidth="true" style="0"/>
  </cols>
  <sheetData>
    <row r="1" spans="1:8" customHeight="1" ht="39">
      <c r="A1" s="86" t="s">
        <v>0</v>
      </c>
      <c r="B1" s="86"/>
      <c r="C1" s="58" t="s">
        <v>1</v>
      </c>
      <c r="D1" s="87" t="s">
        <v>2</v>
      </c>
      <c r="E1" s="87"/>
      <c r="F1" s="87"/>
      <c r="G1" s="87"/>
      <c r="H1" s="87"/>
    </row>
    <row r="2" spans="1:8" customHeight="1" ht="20.1">
      <c r="A2" s="84" t="s">
        <v>3</v>
      </c>
      <c r="B2" s="84"/>
      <c r="C2" s="84"/>
      <c r="D2" s="84"/>
      <c r="E2" s="85" t="s">
        <v>4</v>
      </c>
      <c r="F2" s="85"/>
      <c r="G2" s="85"/>
      <c r="H2" s="84" t="s">
        <v>5</v>
      </c>
    </row>
    <row r="3" spans="1:8" customHeight="1" ht="20.1">
      <c r="A3" s="85"/>
      <c r="B3" s="85"/>
      <c r="C3" s="85"/>
      <c r="D3" s="85"/>
      <c r="E3" s="59" t="s">
        <v>6</v>
      </c>
      <c r="F3" s="59" t="s">
        <v>7</v>
      </c>
      <c r="G3" s="59" t="s">
        <v>8</v>
      </c>
      <c r="H3" s="85"/>
    </row>
    <row r="4" spans="1:8" customHeight="1" ht="14.25">
      <c r="A4" s="88" t="s">
        <v>9</v>
      </c>
      <c r="B4" s="89"/>
      <c r="C4" s="89"/>
      <c r="D4" s="89"/>
      <c r="E4" s="57" t="s">
        <v>10</v>
      </c>
      <c r="F4" s="57" t="s">
        <v>11</v>
      </c>
      <c r="G4" s="57" t="s">
        <v>12</v>
      </c>
      <c r="H4" s="57" t="s">
        <v>13</v>
      </c>
    </row>
    <row r="5" spans="1:8" customHeight="1" ht="24.95">
      <c r="A5" s="68">
        <v>1.0</v>
      </c>
      <c r="B5" s="69" t="s">
        <v>14</v>
      </c>
      <c r="C5" s="69"/>
      <c r="D5" s="69"/>
      <c r="E5" s="70">
        <v>991</v>
      </c>
      <c r="F5" s="70">
        <v>112</v>
      </c>
      <c r="G5" s="70">
        <v>1103</v>
      </c>
      <c r="H5" s="70">
        <v>0</v>
      </c>
    </row>
    <row r="6" spans="1:8" customHeight="1" ht="24.95">
      <c r="A6" s="68">
        <v>2.0</v>
      </c>
      <c r="B6" s="71" t="s">
        <v>15</v>
      </c>
      <c r="C6" s="71"/>
      <c r="D6" s="71"/>
      <c r="E6" s="70">
        <v>1687</v>
      </c>
      <c r="F6" s="70">
        <v>6</v>
      </c>
      <c r="G6" s="70">
        <v>1693</v>
      </c>
      <c r="H6" s="70">
        <v>0</v>
      </c>
    </row>
    <row r="7" spans="1:8" customHeight="1" ht="24.95">
      <c r="A7" s="68">
        <v>3.0</v>
      </c>
      <c r="B7" s="71" t="s">
        <v>16</v>
      </c>
      <c r="C7" s="71"/>
      <c r="D7" s="71"/>
      <c r="E7" s="70">
        <v>2115</v>
      </c>
      <c r="F7" s="70">
        <v>0</v>
      </c>
      <c r="G7" s="70">
        <v>2115</v>
      </c>
      <c r="H7" s="70">
        <v>3</v>
      </c>
    </row>
    <row r="8" spans="1:8" customHeight="1" ht="24.95">
      <c r="A8" s="68">
        <v>4.0</v>
      </c>
      <c r="B8" s="71" t="s">
        <v>17</v>
      </c>
      <c r="C8" s="71"/>
      <c r="D8" s="71"/>
      <c r="E8" s="70">
        <v>2054</v>
      </c>
      <c r="F8" s="70">
        <v>0</v>
      </c>
      <c r="G8" s="70">
        <v>2054</v>
      </c>
      <c r="H8" s="70">
        <v>0</v>
      </c>
    </row>
    <row r="9" spans="1:8" customHeight="1" ht="24.95">
      <c r="A9" s="68">
        <v>5.0</v>
      </c>
      <c r="B9" s="71" t="s">
        <v>18</v>
      </c>
      <c r="C9" s="71"/>
      <c r="D9" s="71"/>
      <c r="E9" s="70">
        <v>1936</v>
      </c>
      <c r="F9" s="70">
        <v>0</v>
      </c>
      <c r="G9" s="70">
        <v>1936</v>
      </c>
      <c r="H9" s="70">
        <v>0</v>
      </c>
    </row>
    <row r="10" spans="1:8" customHeight="1" ht="24.95">
      <c r="A10" s="68">
        <v>6.0</v>
      </c>
      <c r="B10" s="71" t="s">
        <v>19</v>
      </c>
      <c r="C10" s="71"/>
      <c r="D10" s="71"/>
      <c r="E10" s="70">
        <v>1396</v>
      </c>
      <c r="F10" s="70">
        <v>0</v>
      </c>
      <c r="G10" s="70">
        <v>1396</v>
      </c>
      <c r="H10" s="70">
        <v>0</v>
      </c>
    </row>
    <row r="11" spans="1:8" customHeight="1" ht="24.95">
      <c r="A11" s="68">
        <v>7.0</v>
      </c>
      <c r="B11" s="71" t="s">
        <v>20</v>
      </c>
      <c r="C11" s="71"/>
      <c r="D11" s="71"/>
      <c r="E11" s="70">
        <v>1522</v>
      </c>
      <c r="F11" s="70">
        <v>103</v>
      </c>
      <c r="G11" s="70">
        <v>1625</v>
      </c>
      <c r="H11" s="70">
        <v>0</v>
      </c>
    </row>
    <row r="12" spans="1:8" customHeight="1" ht="24.95">
      <c r="A12" s="68">
        <v>8.0</v>
      </c>
      <c r="B12" s="71" t="s">
        <v>21</v>
      </c>
      <c r="C12" s="71"/>
      <c r="D12" s="71"/>
      <c r="E12" s="70">
        <v>787</v>
      </c>
      <c r="F12" s="70">
        <v>63</v>
      </c>
      <c r="G12" s="70">
        <v>850</v>
      </c>
      <c r="H12" s="70">
        <v>0</v>
      </c>
    </row>
    <row r="13" spans="1:8" customHeight="1" ht="24.95">
      <c r="A13" s="68">
        <v>9.0</v>
      </c>
      <c r="B13" s="71" t="s">
        <v>22</v>
      </c>
      <c r="C13" s="71"/>
      <c r="D13" s="71"/>
      <c r="E13" s="70">
        <v>697</v>
      </c>
      <c r="F13" s="70">
        <v>0</v>
      </c>
      <c r="G13" s="70">
        <v>697</v>
      </c>
      <c r="H13" s="70">
        <v>0</v>
      </c>
    </row>
    <row r="14" spans="1:8" customHeight="1" ht="24.95">
      <c r="A14" s="68">
        <v>10.0</v>
      </c>
      <c r="B14" s="71" t="s">
        <v>23</v>
      </c>
      <c r="C14" s="71"/>
      <c r="D14" s="71"/>
      <c r="E14" s="70">
        <v>2014</v>
      </c>
      <c r="F14" s="70">
        <v>0</v>
      </c>
      <c r="G14" s="70">
        <v>2014</v>
      </c>
      <c r="H14" s="70">
        <v>0</v>
      </c>
    </row>
    <row r="15" spans="1:8" customHeight="1" ht="24.95">
      <c r="A15" s="68">
        <v>11.0</v>
      </c>
      <c r="B15" s="71" t="s">
        <v>24</v>
      </c>
      <c r="C15" s="71"/>
      <c r="D15" s="71"/>
      <c r="E15" s="70">
        <v>1293</v>
      </c>
      <c r="F15" s="70">
        <v>0</v>
      </c>
      <c r="G15" s="70">
        <v>1293</v>
      </c>
      <c r="H15" s="70">
        <v>0</v>
      </c>
    </row>
    <row r="16" spans="1:8" customHeight="1" ht="24.95">
      <c r="A16" s="68">
        <v>12.0</v>
      </c>
      <c r="B16" s="71" t="s">
        <v>25</v>
      </c>
      <c r="C16" s="71"/>
      <c r="D16" s="71"/>
      <c r="E16" s="70">
        <v>1354</v>
      </c>
      <c r="F16" s="70">
        <v>0</v>
      </c>
      <c r="G16" s="70">
        <v>1354</v>
      </c>
      <c r="H16" s="70">
        <v>0</v>
      </c>
    </row>
    <row r="17" spans="1:8" customHeight="1" ht="24.95">
      <c r="A17" s="68">
        <v>13.0</v>
      </c>
      <c r="B17" s="71" t="s">
        <v>26</v>
      </c>
      <c r="C17" s="71"/>
      <c r="D17" s="71"/>
      <c r="E17" s="70">
        <v>546</v>
      </c>
      <c r="F17" s="70">
        <v>0</v>
      </c>
      <c r="G17" s="70">
        <v>546</v>
      </c>
      <c r="H17" s="70">
        <v>0</v>
      </c>
    </row>
    <row r="18" spans="1:8" customHeight="1" ht="24.95">
      <c r="A18" s="68">
        <v>14.0</v>
      </c>
      <c r="B18" s="71" t="s">
        <v>27</v>
      </c>
      <c r="C18" s="71"/>
      <c r="D18" s="71"/>
      <c r="E18" s="70">
        <v>915</v>
      </c>
      <c r="F18" s="70">
        <v>48</v>
      </c>
      <c r="G18" s="70">
        <v>963</v>
      </c>
      <c r="H18" s="70">
        <v>0</v>
      </c>
    </row>
    <row r="19" spans="1:8" customHeight="1" ht="24.95">
      <c r="A19" s="123" t="s">
        <v>28</v>
      </c>
      <c r="B19" s="123"/>
      <c r="C19" s="123"/>
      <c r="D19" s="123"/>
      <c r="E19" s="124">
        <f>SUM(E5:E18)</f>
        <v>19307</v>
      </c>
      <c r="F19" s="125">
        <f>SUM(F5:F18)</f>
        <v>332</v>
      </c>
      <c r="G19" s="124">
        <f>SUM(G5:G18)</f>
        <v>19639</v>
      </c>
      <c r="H19" s="125">
        <f>SUM(H5:H18)</f>
        <v>3</v>
      </c>
    </row>
    <row r="20" spans="1:8" customHeight="1" ht="19.5">
      <c r="A20" s="90" t="s">
        <v>29</v>
      </c>
      <c r="B20" s="90"/>
      <c r="C20" s="90" t="s">
        <v>30</v>
      </c>
      <c r="D20" s="90"/>
      <c r="E20" s="90"/>
      <c r="F20" s="90"/>
      <c r="G20" s="90"/>
      <c r="H20" s="90"/>
    </row>
    <row r="21" spans="1:8" customHeight="1" ht="9.75">
      <c r="A21" s="83"/>
      <c r="B21" s="83"/>
      <c r="C21" s="83"/>
      <c r="D21" s="83"/>
      <c r="E21" s="83"/>
      <c r="F21" s="83"/>
      <c r="G21" s="83"/>
      <c r="H21" s="8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B1"/>
    <mergeCell ref="D1:H1"/>
    <mergeCell ref="E2:G2"/>
    <mergeCell ref="A4:D4"/>
    <mergeCell ref="A20:B20"/>
    <mergeCell ref="C20:H20"/>
    <mergeCell ref="A21:B21"/>
    <mergeCell ref="C21:H21"/>
    <mergeCell ref="H2:H3"/>
    <mergeCell ref="A2:D3"/>
    <mergeCell ref="A19:D19"/>
    <mergeCell ref="B5:D5"/>
    <mergeCell ref="B6:D6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  <mergeCell ref="B17:D17"/>
    <mergeCell ref="B18:D18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23"/>
  <sheetViews>
    <sheetView tabSelected="0" workbookViewId="0" view="pageBreakPreview" showGridLines="true" showRowColHeaders="1">
      <selection activeCell="A19" sqref="A19:G19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4" customWidth="true" style="0"/>
    <col min="5" max="5" width="10.28515625" customWidth="true" style="0"/>
    <col min="6" max="6" width="10.28515625" customWidth="true" style="0"/>
    <col min="7" max="7" width="10.28515625" customWidth="true" style="0"/>
  </cols>
  <sheetData>
    <row r="1" spans="1:8" customHeight="1" ht="25.5">
      <c r="A1" s="102" t="s">
        <v>0</v>
      </c>
      <c r="B1" s="102"/>
      <c r="C1" s="1">
        <v>10</v>
      </c>
      <c r="D1" s="103" t="s">
        <v>80</v>
      </c>
      <c r="E1" s="103"/>
      <c r="F1" s="103"/>
      <c r="G1" s="103"/>
    </row>
    <row r="2" spans="1:8">
      <c r="A2" s="2"/>
      <c r="B2" s="2"/>
    </row>
    <row r="3" spans="1:8" customHeight="1" ht="20.1">
      <c r="A3" s="104" t="s">
        <v>3</v>
      </c>
      <c r="B3" s="104"/>
      <c r="C3" s="104"/>
      <c r="D3" s="104"/>
      <c r="E3" s="4" t="s">
        <v>75</v>
      </c>
      <c r="F3" s="4" t="s">
        <v>76</v>
      </c>
      <c r="G3" s="4" t="s">
        <v>8</v>
      </c>
    </row>
    <row r="4" spans="1:8" customHeight="1" ht="14.25">
      <c r="A4" s="105" t="s">
        <v>9</v>
      </c>
      <c r="B4" s="106"/>
      <c r="C4" s="106"/>
      <c r="D4" s="106"/>
      <c r="E4" s="55" t="s">
        <v>10</v>
      </c>
      <c r="F4" s="55" t="s">
        <v>11</v>
      </c>
      <c r="G4" s="55" t="s">
        <v>12</v>
      </c>
    </row>
    <row r="5" spans="1:8">
      <c r="A5" s="5">
        <v>1.0</v>
      </c>
      <c r="B5" s="112" t="s">
        <v>14</v>
      </c>
      <c r="C5" s="112"/>
      <c r="D5" s="112"/>
      <c r="E5" s="19">
        <v>0</v>
      </c>
      <c r="F5" s="19">
        <v>1</v>
      </c>
      <c r="G5" s="19">
        <v>1</v>
      </c>
      <c r="H5" s="39"/>
    </row>
    <row r="6" spans="1:8">
      <c r="A6" s="5">
        <v>2.0</v>
      </c>
      <c r="B6" s="111" t="s">
        <v>15</v>
      </c>
      <c r="C6" s="111"/>
      <c r="D6" s="111"/>
      <c r="E6" s="21">
        <v>0</v>
      </c>
      <c r="F6" s="21">
        <v>1</v>
      </c>
      <c r="G6" s="21">
        <v>1</v>
      </c>
      <c r="H6" s="39"/>
    </row>
    <row r="7" spans="1:8">
      <c r="A7" s="5">
        <v>3.0</v>
      </c>
      <c r="B7" s="111" t="s">
        <v>16</v>
      </c>
      <c r="C7" s="111"/>
      <c r="D7" s="111"/>
      <c r="E7" s="21">
        <v>0</v>
      </c>
      <c r="F7" s="21">
        <v>0</v>
      </c>
      <c r="G7" s="21">
        <v>0</v>
      </c>
      <c r="H7" s="39"/>
    </row>
    <row r="8" spans="1:8">
      <c r="A8" s="5">
        <v>4.0</v>
      </c>
      <c r="B8" s="111" t="s">
        <v>17</v>
      </c>
      <c r="C8" s="111"/>
      <c r="D8" s="111"/>
      <c r="E8" s="21">
        <v>0</v>
      </c>
      <c r="F8" s="21">
        <v>1</v>
      </c>
      <c r="G8" s="21">
        <v>1</v>
      </c>
      <c r="H8" s="39"/>
    </row>
    <row r="9" spans="1:8">
      <c r="A9" s="5">
        <v>5.0</v>
      </c>
      <c r="B9" s="111" t="s">
        <v>18</v>
      </c>
      <c r="C9" s="111"/>
      <c r="D9" s="111"/>
      <c r="E9" s="21">
        <v>1</v>
      </c>
      <c r="F9" s="21">
        <v>0</v>
      </c>
      <c r="G9" s="21">
        <v>1</v>
      </c>
      <c r="H9" s="39"/>
    </row>
    <row r="10" spans="1:8">
      <c r="A10" s="5">
        <v>6.0</v>
      </c>
      <c r="B10" s="111" t="s">
        <v>19</v>
      </c>
      <c r="C10" s="111"/>
      <c r="D10" s="111"/>
      <c r="E10" s="21">
        <v>0</v>
      </c>
      <c r="F10" s="21">
        <v>0</v>
      </c>
      <c r="G10" s="21">
        <v>0</v>
      </c>
      <c r="H10" s="39"/>
    </row>
    <row r="11" spans="1:8">
      <c r="A11" s="5">
        <v>7.0</v>
      </c>
      <c r="B11" s="111" t="s">
        <v>20</v>
      </c>
      <c r="C11" s="111"/>
      <c r="D11" s="111"/>
      <c r="E11" s="21">
        <v>0</v>
      </c>
      <c r="F11" s="21">
        <v>2</v>
      </c>
      <c r="G11" s="21">
        <v>2</v>
      </c>
      <c r="H11" s="39"/>
    </row>
    <row r="12" spans="1:8">
      <c r="A12" s="5">
        <v>8.0</v>
      </c>
      <c r="B12" s="111" t="s">
        <v>21</v>
      </c>
      <c r="C12" s="111"/>
      <c r="D12" s="111"/>
      <c r="E12" s="21">
        <v>0</v>
      </c>
      <c r="F12" s="21">
        <v>0</v>
      </c>
      <c r="G12" s="21">
        <v>0</v>
      </c>
      <c r="H12" s="39"/>
    </row>
    <row r="13" spans="1:8">
      <c r="A13" s="5">
        <v>9.0</v>
      </c>
      <c r="B13" s="111" t="s">
        <v>22</v>
      </c>
      <c r="C13" s="111"/>
      <c r="D13" s="111"/>
      <c r="E13" s="21">
        <v>0</v>
      </c>
      <c r="F13" s="21">
        <v>0</v>
      </c>
      <c r="G13" s="21">
        <v>0</v>
      </c>
      <c r="H13" s="39"/>
    </row>
    <row r="14" spans="1:8">
      <c r="A14" s="5">
        <v>10.0</v>
      </c>
      <c r="B14" s="111" t="s">
        <v>23</v>
      </c>
      <c r="C14" s="111"/>
      <c r="D14" s="111"/>
      <c r="E14" s="21">
        <v>0</v>
      </c>
      <c r="F14" s="21">
        <v>0</v>
      </c>
      <c r="G14" s="21">
        <v>0</v>
      </c>
      <c r="H14" s="39"/>
    </row>
    <row r="15" spans="1:8">
      <c r="A15" s="5">
        <v>11.0</v>
      </c>
      <c r="B15" s="111" t="s">
        <v>24</v>
      </c>
      <c r="C15" s="111"/>
      <c r="D15" s="111"/>
      <c r="E15" s="21">
        <v>0</v>
      </c>
      <c r="F15" s="21">
        <v>0</v>
      </c>
      <c r="G15" s="21">
        <v>0</v>
      </c>
      <c r="H15" s="39"/>
    </row>
    <row r="16" spans="1:8">
      <c r="A16" s="5">
        <v>12.0</v>
      </c>
      <c r="B16" s="111" t="s">
        <v>25</v>
      </c>
      <c r="C16" s="111"/>
      <c r="D16" s="111"/>
      <c r="E16" s="21">
        <v>0</v>
      </c>
      <c r="F16" s="21">
        <v>0</v>
      </c>
      <c r="G16" s="21">
        <v>0</v>
      </c>
      <c r="H16" s="39"/>
    </row>
    <row r="17" spans="1:8">
      <c r="A17" s="5">
        <v>13.0</v>
      </c>
      <c r="B17" s="111" t="s">
        <v>26</v>
      </c>
      <c r="C17" s="111"/>
      <c r="D17" s="111"/>
      <c r="E17" s="21">
        <v>0</v>
      </c>
      <c r="F17" s="21">
        <v>0</v>
      </c>
      <c r="G17" s="21">
        <v>0</v>
      </c>
      <c r="H17" s="39"/>
    </row>
    <row r="18" spans="1:8">
      <c r="A18" s="5">
        <v>14.0</v>
      </c>
      <c r="B18" s="111" t="s">
        <v>27</v>
      </c>
      <c r="C18" s="111"/>
      <c r="D18" s="111"/>
      <c r="E18" s="21">
        <v>0</v>
      </c>
      <c r="F18" s="21">
        <v>1</v>
      </c>
      <c r="G18" s="21">
        <v>1</v>
      </c>
      <c r="H18" s="39"/>
    </row>
    <row r="19" spans="1:8">
      <c r="A19" s="126" t="s">
        <v>18</v>
      </c>
      <c r="B19" s="126"/>
      <c r="C19" s="126"/>
      <c r="D19" s="126"/>
      <c r="E19" s="127">
        <f>SUM(E5:E18)</f>
        <v>1</v>
      </c>
      <c r="F19" s="127">
        <f>SUM(F5:F18)</f>
        <v>6</v>
      </c>
      <c r="G19" s="127">
        <f>SUM(G5:G18)</f>
        <v>7</v>
      </c>
    </row>
    <row r="20" spans="1:8" customHeight="1" ht="7.5"/>
    <row r="21" spans="1:8" customHeight="1" ht="12">
      <c r="A21" s="107" t="s">
        <v>38</v>
      </c>
      <c r="B21" s="107"/>
      <c r="C21" s="10"/>
      <c r="D21" s="10"/>
      <c r="E21" s="10"/>
      <c r="F21" s="10"/>
      <c r="G21" s="10"/>
    </row>
    <row r="22" spans="1:8" customHeight="1" ht="12">
      <c r="A22" s="107" t="s">
        <v>29</v>
      </c>
      <c r="B22" s="107"/>
      <c r="C22" s="107" t="s">
        <v>30</v>
      </c>
      <c r="D22" s="107"/>
      <c r="E22" s="107"/>
      <c r="F22" s="107"/>
      <c r="G22" s="107"/>
    </row>
    <row r="23" spans="1:8" customHeight="1" ht="9.75">
      <c r="A23" s="83"/>
      <c r="B23" s="83"/>
      <c r="C23" s="83"/>
      <c r="D23" s="83"/>
      <c r="E23" s="83"/>
      <c r="F23" s="83"/>
      <c r="G23" s="8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6:D6"/>
    <mergeCell ref="A1:B1"/>
    <mergeCell ref="D1:G1"/>
    <mergeCell ref="A3:D3"/>
    <mergeCell ref="A4:D4"/>
    <mergeCell ref="B5:D5"/>
    <mergeCell ref="A22:B22"/>
    <mergeCell ref="C22:G22"/>
    <mergeCell ref="A23:B23"/>
    <mergeCell ref="C23:G23"/>
    <mergeCell ref="A19:D19"/>
    <mergeCell ref="A21:B21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  <mergeCell ref="B17:D17"/>
    <mergeCell ref="B18:D18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23"/>
  <sheetViews>
    <sheetView tabSelected="0" workbookViewId="0" view="pageBreakPreview" showGridLines="true" showRowColHeaders="1">
      <selection activeCell="A19" sqref="A19:G19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4" customWidth="true" style="0"/>
    <col min="5" max="5" width="10.28515625" customWidth="true" style="0"/>
    <col min="6" max="6" width="10.28515625" customWidth="true" style="0"/>
    <col min="7" max="7" width="11.85546875" customWidth="true" style="0"/>
  </cols>
  <sheetData>
    <row r="1" spans="1:8" customHeight="1" ht="25.5">
      <c r="A1" s="102" t="s">
        <v>0</v>
      </c>
      <c r="B1" s="102"/>
      <c r="C1" s="1">
        <v>11</v>
      </c>
      <c r="D1" s="103" t="s">
        <v>81</v>
      </c>
      <c r="E1" s="103"/>
      <c r="F1" s="103"/>
      <c r="G1" s="103"/>
    </row>
    <row r="2" spans="1:8">
      <c r="A2" s="2"/>
      <c r="B2" s="2"/>
    </row>
    <row r="3" spans="1:8" customHeight="1" ht="20.1">
      <c r="A3" s="104" t="s">
        <v>3</v>
      </c>
      <c r="B3" s="104"/>
      <c r="C3" s="104"/>
      <c r="D3" s="104"/>
      <c r="E3" s="4" t="s">
        <v>75</v>
      </c>
      <c r="F3" s="4" t="s">
        <v>76</v>
      </c>
      <c r="G3" s="4" t="s">
        <v>8</v>
      </c>
    </row>
    <row r="4" spans="1:8" customHeight="1" ht="14.25">
      <c r="A4" s="105" t="s">
        <v>9</v>
      </c>
      <c r="B4" s="106"/>
      <c r="C4" s="106"/>
      <c r="D4" s="106"/>
      <c r="E4" s="55" t="s">
        <v>10</v>
      </c>
      <c r="F4" s="55" t="s">
        <v>11</v>
      </c>
      <c r="G4" s="55" t="s">
        <v>12</v>
      </c>
    </row>
    <row r="5" spans="1:8">
      <c r="A5" s="5">
        <v>1.0</v>
      </c>
      <c r="B5" s="112" t="s">
        <v>14</v>
      </c>
      <c r="C5" s="112"/>
      <c r="D5" s="112"/>
      <c r="E5" s="19">
        <v>0</v>
      </c>
      <c r="F5" s="23">
        <v>0</v>
      </c>
      <c r="G5" s="15">
        <v>0</v>
      </c>
      <c r="H5" s="39"/>
    </row>
    <row r="6" spans="1:8">
      <c r="A6" s="5">
        <v>2.0</v>
      </c>
      <c r="B6" s="111" t="s">
        <v>15</v>
      </c>
      <c r="C6" s="111"/>
      <c r="D6" s="111"/>
      <c r="E6" s="21">
        <v>0</v>
      </c>
      <c r="F6" s="25">
        <v>2</v>
      </c>
      <c r="G6" s="15">
        <v>2</v>
      </c>
      <c r="H6" s="39"/>
    </row>
    <row r="7" spans="1:8">
      <c r="A7" s="5">
        <v>3.0</v>
      </c>
      <c r="B7" s="111" t="s">
        <v>16</v>
      </c>
      <c r="C7" s="111"/>
      <c r="D7" s="111"/>
      <c r="E7" s="21">
        <v>0</v>
      </c>
      <c r="F7" s="25">
        <v>1</v>
      </c>
      <c r="G7" s="15">
        <v>1</v>
      </c>
      <c r="H7" s="39"/>
    </row>
    <row r="8" spans="1:8">
      <c r="A8" s="5">
        <v>4.0</v>
      </c>
      <c r="B8" s="111" t="s">
        <v>17</v>
      </c>
      <c r="C8" s="111"/>
      <c r="D8" s="111"/>
      <c r="E8" s="21">
        <v>0</v>
      </c>
      <c r="F8" s="25">
        <v>1</v>
      </c>
      <c r="G8" s="15">
        <v>1</v>
      </c>
      <c r="H8" s="39"/>
    </row>
    <row r="9" spans="1:8">
      <c r="A9" s="5">
        <v>5.0</v>
      </c>
      <c r="B9" s="111" t="s">
        <v>18</v>
      </c>
      <c r="C9" s="111"/>
      <c r="D9" s="111"/>
      <c r="E9" s="21">
        <v>0</v>
      </c>
      <c r="F9" s="25">
        <v>1</v>
      </c>
      <c r="G9" s="15">
        <v>1</v>
      </c>
      <c r="H9" s="39"/>
    </row>
    <row r="10" spans="1:8">
      <c r="A10" s="5">
        <v>6.0</v>
      </c>
      <c r="B10" s="111" t="s">
        <v>19</v>
      </c>
      <c r="C10" s="111"/>
      <c r="D10" s="111"/>
      <c r="E10" s="21">
        <v>0</v>
      </c>
      <c r="F10" s="25">
        <v>1</v>
      </c>
      <c r="G10" s="15">
        <v>1</v>
      </c>
      <c r="H10" s="39"/>
    </row>
    <row r="11" spans="1:8">
      <c r="A11" s="5">
        <v>7.0</v>
      </c>
      <c r="B11" s="111" t="s">
        <v>20</v>
      </c>
      <c r="C11" s="111"/>
      <c r="D11" s="111"/>
      <c r="E11" s="21">
        <v>0</v>
      </c>
      <c r="F11" s="25">
        <v>1</v>
      </c>
      <c r="G11" s="15">
        <v>1</v>
      </c>
      <c r="H11" s="39"/>
    </row>
    <row r="12" spans="1:8">
      <c r="A12" s="5">
        <v>8.0</v>
      </c>
      <c r="B12" s="111" t="s">
        <v>21</v>
      </c>
      <c r="C12" s="111"/>
      <c r="D12" s="111"/>
      <c r="E12" s="21">
        <v>0</v>
      </c>
      <c r="F12" s="25">
        <v>0</v>
      </c>
      <c r="G12" s="15">
        <v>0</v>
      </c>
      <c r="H12" s="39"/>
    </row>
    <row r="13" spans="1:8">
      <c r="A13" s="5">
        <v>9.0</v>
      </c>
      <c r="B13" s="111" t="s">
        <v>22</v>
      </c>
      <c r="C13" s="111"/>
      <c r="D13" s="111"/>
      <c r="E13" s="21">
        <v>0</v>
      </c>
      <c r="F13" s="25">
        <v>1</v>
      </c>
      <c r="G13" s="15">
        <v>1</v>
      </c>
      <c r="H13" s="39"/>
    </row>
    <row r="14" spans="1:8">
      <c r="A14" s="5">
        <v>10.0</v>
      </c>
      <c r="B14" s="111" t="s">
        <v>23</v>
      </c>
      <c r="C14" s="111"/>
      <c r="D14" s="111"/>
      <c r="E14" s="21">
        <v>0</v>
      </c>
      <c r="F14" s="25">
        <v>1</v>
      </c>
      <c r="G14" s="15">
        <v>1</v>
      </c>
      <c r="H14" s="39"/>
    </row>
    <row r="15" spans="1:8">
      <c r="A15" s="5">
        <v>11.0</v>
      </c>
      <c r="B15" s="111" t="s">
        <v>24</v>
      </c>
      <c r="C15" s="111"/>
      <c r="D15" s="111"/>
      <c r="E15" s="21">
        <v>0</v>
      </c>
      <c r="F15" s="25">
        <v>0</v>
      </c>
      <c r="G15" s="15">
        <v>0</v>
      </c>
      <c r="H15" s="39"/>
    </row>
    <row r="16" spans="1:8">
      <c r="A16" s="5">
        <v>12.0</v>
      </c>
      <c r="B16" s="111" t="s">
        <v>25</v>
      </c>
      <c r="C16" s="111"/>
      <c r="D16" s="111"/>
      <c r="E16" s="21">
        <v>0</v>
      </c>
      <c r="F16" s="25">
        <v>2</v>
      </c>
      <c r="G16" s="15">
        <v>2</v>
      </c>
      <c r="H16" s="39"/>
    </row>
    <row r="17" spans="1:8">
      <c r="A17" s="5">
        <v>13.0</v>
      </c>
      <c r="B17" s="111" t="s">
        <v>26</v>
      </c>
      <c r="C17" s="111"/>
      <c r="D17" s="111"/>
      <c r="E17" s="21">
        <v>0</v>
      </c>
      <c r="F17" s="25">
        <v>0</v>
      </c>
      <c r="G17" s="15">
        <v>0</v>
      </c>
      <c r="H17" s="39"/>
    </row>
    <row r="18" spans="1:8">
      <c r="A18" s="5">
        <v>14.0</v>
      </c>
      <c r="B18" s="111" t="s">
        <v>27</v>
      </c>
      <c r="C18" s="111"/>
      <c r="D18" s="111"/>
      <c r="E18" s="21">
        <v>0</v>
      </c>
      <c r="F18" s="25">
        <v>0</v>
      </c>
      <c r="G18" s="15">
        <v>0</v>
      </c>
      <c r="H18" s="39"/>
    </row>
    <row r="19" spans="1:8">
      <c r="A19" s="126" t="s">
        <v>18</v>
      </c>
      <c r="B19" s="126"/>
      <c r="C19" s="126"/>
      <c r="D19" s="126"/>
      <c r="E19" s="127">
        <f>SUM(E5:E18)</f>
        <v>0</v>
      </c>
      <c r="F19" s="127">
        <f>SUM(F5:F18)</f>
        <v>11</v>
      </c>
      <c r="G19" s="129">
        <f>SUM(G5:G18)</f>
        <v>11</v>
      </c>
    </row>
    <row r="20" spans="1:8" customHeight="1" ht="7.5"/>
    <row r="21" spans="1:8" customHeight="1" ht="12">
      <c r="A21" s="107" t="s">
        <v>38</v>
      </c>
      <c r="B21" s="107"/>
      <c r="C21" s="10"/>
      <c r="D21" s="10"/>
      <c r="E21" s="10"/>
      <c r="F21" s="10"/>
      <c r="G21" s="10"/>
    </row>
    <row r="22" spans="1:8" customHeight="1" ht="12">
      <c r="A22" s="107" t="s">
        <v>29</v>
      </c>
      <c r="B22" s="107"/>
      <c r="C22" s="107" t="s">
        <v>30</v>
      </c>
      <c r="D22" s="107"/>
      <c r="E22" s="107"/>
      <c r="F22" s="107"/>
      <c r="G22" s="107"/>
    </row>
    <row r="23" spans="1:8" customHeight="1" ht="9.75">
      <c r="A23" s="83"/>
      <c r="B23" s="83"/>
      <c r="C23" s="83"/>
      <c r="D23" s="83"/>
      <c r="E23" s="83"/>
      <c r="F23" s="83"/>
      <c r="G23" s="8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B1"/>
    <mergeCell ref="D1:G1"/>
    <mergeCell ref="A3:D3"/>
    <mergeCell ref="A4:D4"/>
    <mergeCell ref="B5:D5"/>
    <mergeCell ref="B6:D6"/>
    <mergeCell ref="A22:B22"/>
    <mergeCell ref="C22:G22"/>
    <mergeCell ref="A23:B23"/>
    <mergeCell ref="C23:G23"/>
    <mergeCell ref="A19:D19"/>
    <mergeCell ref="A21:B21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  <mergeCell ref="B17:D17"/>
    <mergeCell ref="B18:D18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23"/>
  <sheetViews>
    <sheetView tabSelected="0" workbookViewId="0" view="pageBreakPreview" showGridLines="true" showRowColHeaders="1">
      <selection activeCell="A19" sqref="A19:G19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4" customWidth="true" style="0"/>
    <col min="5" max="5" width="10.28515625" customWidth="true" style="0"/>
    <col min="6" max="6" width="10.28515625" customWidth="true" style="0"/>
    <col min="7" max="7" width="12.42578125" customWidth="true" style="0"/>
  </cols>
  <sheetData>
    <row r="1" spans="1:8" customHeight="1" ht="25.5">
      <c r="A1" s="102" t="s">
        <v>0</v>
      </c>
      <c r="B1" s="102"/>
      <c r="C1" s="1">
        <v>12</v>
      </c>
      <c r="D1" s="103" t="s">
        <v>82</v>
      </c>
      <c r="E1" s="103"/>
      <c r="F1" s="103"/>
      <c r="G1" s="103"/>
    </row>
    <row r="2" spans="1:8">
      <c r="A2" s="2"/>
      <c r="B2" s="2"/>
    </row>
    <row r="3" spans="1:8" customHeight="1" ht="20.1">
      <c r="A3" s="104" t="s">
        <v>3</v>
      </c>
      <c r="B3" s="104"/>
      <c r="C3" s="104"/>
      <c r="D3" s="104"/>
      <c r="E3" s="4" t="s">
        <v>75</v>
      </c>
      <c r="F3" s="4" t="s">
        <v>76</v>
      </c>
      <c r="G3" s="4" t="s">
        <v>8</v>
      </c>
    </row>
    <row r="4" spans="1:8" customHeight="1" ht="14.25">
      <c r="A4" s="105" t="s">
        <v>9</v>
      </c>
      <c r="B4" s="106"/>
      <c r="C4" s="106"/>
      <c r="D4" s="106"/>
      <c r="E4" s="55" t="s">
        <v>10</v>
      </c>
      <c r="F4" s="55" t="s">
        <v>11</v>
      </c>
      <c r="G4" s="55" t="s">
        <v>12</v>
      </c>
    </row>
    <row r="5" spans="1:8">
      <c r="A5" s="5">
        <v>1.0</v>
      </c>
      <c r="B5" s="112" t="s">
        <v>14</v>
      </c>
      <c r="C5" s="112"/>
      <c r="D5" s="112"/>
      <c r="E5" s="19">
        <v>0</v>
      </c>
      <c r="F5" s="19">
        <v>0</v>
      </c>
      <c r="G5" s="19">
        <v>0</v>
      </c>
      <c r="H5" s="39"/>
    </row>
    <row r="6" spans="1:8">
      <c r="A6" s="5">
        <v>2.0</v>
      </c>
      <c r="B6" s="111" t="s">
        <v>15</v>
      </c>
      <c r="C6" s="111"/>
      <c r="D6" s="111"/>
      <c r="E6" s="21">
        <v>0</v>
      </c>
      <c r="F6" s="21">
        <v>0</v>
      </c>
      <c r="G6" s="21">
        <v>0</v>
      </c>
      <c r="H6" s="39"/>
    </row>
    <row r="7" spans="1:8">
      <c r="A7" s="5">
        <v>3.0</v>
      </c>
      <c r="B7" s="111" t="s">
        <v>16</v>
      </c>
      <c r="C7" s="111"/>
      <c r="D7" s="111"/>
      <c r="E7" s="21">
        <v>0</v>
      </c>
      <c r="F7" s="21">
        <v>0</v>
      </c>
      <c r="G7" s="21">
        <v>0</v>
      </c>
      <c r="H7" s="39"/>
    </row>
    <row r="8" spans="1:8">
      <c r="A8" s="5">
        <v>4.0</v>
      </c>
      <c r="B8" s="111" t="s">
        <v>17</v>
      </c>
      <c r="C8" s="111"/>
      <c r="D8" s="111"/>
      <c r="E8" s="21">
        <v>0</v>
      </c>
      <c r="F8" s="21">
        <v>0</v>
      </c>
      <c r="G8" s="21">
        <v>0</v>
      </c>
      <c r="H8" s="39"/>
    </row>
    <row r="9" spans="1:8">
      <c r="A9" s="5">
        <v>5.0</v>
      </c>
      <c r="B9" s="111" t="s">
        <v>18</v>
      </c>
      <c r="C9" s="111"/>
      <c r="D9" s="111"/>
      <c r="E9" s="21">
        <v>0</v>
      </c>
      <c r="F9" s="21">
        <v>1</v>
      </c>
      <c r="G9" s="21">
        <v>1</v>
      </c>
      <c r="H9" s="39"/>
    </row>
    <row r="10" spans="1:8">
      <c r="A10" s="5">
        <v>6.0</v>
      </c>
      <c r="B10" s="111" t="s">
        <v>19</v>
      </c>
      <c r="C10" s="111"/>
      <c r="D10" s="111"/>
      <c r="E10" s="21">
        <v>0</v>
      </c>
      <c r="F10" s="21">
        <v>0</v>
      </c>
      <c r="G10" s="21">
        <v>0</v>
      </c>
      <c r="H10" s="39"/>
    </row>
    <row r="11" spans="1:8">
      <c r="A11" s="5">
        <v>7.0</v>
      </c>
      <c r="B11" s="111" t="s">
        <v>20</v>
      </c>
      <c r="C11" s="111"/>
      <c r="D11" s="111"/>
      <c r="E11" s="21">
        <v>0</v>
      </c>
      <c r="F11" s="21">
        <v>0</v>
      </c>
      <c r="G11" s="21">
        <v>0</v>
      </c>
      <c r="H11" s="39"/>
    </row>
    <row r="12" spans="1:8">
      <c r="A12" s="5">
        <v>8.0</v>
      </c>
      <c r="B12" s="111" t="s">
        <v>21</v>
      </c>
      <c r="C12" s="111"/>
      <c r="D12" s="111"/>
      <c r="E12" s="21">
        <v>0</v>
      </c>
      <c r="F12" s="21">
        <v>0</v>
      </c>
      <c r="G12" s="21">
        <v>0</v>
      </c>
      <c r="H12" s="39"/>
    </row>
    <row r="13" spans="1:8">
      <c r="A13" s="5">
        <v>9.0</v>
      </c>
      <c r="B13" s="111" t="s">
        <v>22</v>
      </c>
      <c r="C13" s="111"/>
      <c r="D13" s="111"/>
      <c r="E13" s="21">
        <v>0</v>
      </c>
      <c r="F13" s="21">
        <v>0</v>
      </c>
      <c r="G13" s="21">
        <v>0</v>
      </c>
      <c r="H13" s="39"/>
    </row>
    <row r="14" spans="1:8">
      <c r="A14" s="5">
        <v>10.0</v>
      </c>
      <c r="B14" s="111" t="s">
        <v>23</v>
      </c>
      <c r="C14" s="111"/>
      <c r="D14" s="111"/>
      <c r="E14" s="21">
        <v>0</v>
      </c>
      <c r="F14" s="21">
        <v>0</v>
      </c>
      <c r="G14" s="21">
        <v>0</v>
      </c>
      <c r="H14" s="39"/>
    </row>
    <row r="15" spans="1:8">
      <c r="A15" s="5">
        <v>11.0</v>
      </c>
      <c r="B15" s="111" t="s">
        <v>24</v>
      </c>
      <c r="C15" s="111"/>
      <c r="D15" s="111"/>
      <c r="E15" s="21">
        <v>0</v>
      </c>
      <c r="F15" s="21">
        <v>0</v>
      </c>
      <c r="G15" s="21">
        <v>0</v>
      </c>
      <c r="H15" s="39"/>
    </row>
    <row r="16" spans="1:8">
      <c r="A16" s="5">
        <v>12.0</v>
      </c>
      <c r="B16" s="111" t="s">
        <v>25</v>
      </c>
      <c r="C16" s="111"/>
      <c r="D16" s="111"/>
      <c r="E16" s="21">
        <v>0</v>
      </c>
      <c r="F16" s="21">
        <v>2</v>
      </c>
      <c r="G16" s="21">
        <v>2</v>
      </c>
      <c r="H16" s="39"/>
    </row>
    <row r="17" spans="1:8">
      <c r="A17" s="5">
        <v>13.0</v>
      </c>
      <c r="B17" s="111" t="s">
        <v>26</v>
      </c>
      <c r="C17" s="111"/>
      <c r="D17" s="111"/>
      <c r="E17" s="21">
        <v>0</v>
      </c>
      <c r="F17" s="21">
        <v>0</v>
      </c>
      <c r="G17" s="21">
        <v>0</v>
      </c>
      <c r="H17" s="39"/>
    </row>
    <row r="18" spans="1:8">
      <c r="A18" s="5">
        <v>14.0</v>
      </c>
      <c r="B18" s="111" t="s">
        <v>27</v>
      </c>
      <c r="C18" s="111"/>
      <c r="D18" s="111"/>
      <c r="E18" s="21">
        <v>0</v>
      </c>
      <c r="F18" s="21">
        <v>0</v>
      </c>
      <c r="G18" s="21">
        <v>0</v>
      </c>
      <c r="H18" s="39"/>
    </row>
    <row r="19" spans="1:8">
      <c r="A19" s="126" t="s">
        <v>18</v>
      </c>
      <c r="B19" s="126"/>
      <c r="C19" s="126"/>
      <c r="D19" s="126"/>
      <c r="E19" s="127">
        <f>SUM(E5:E18)</f>
        <v>0</v>
      </c>
      <c r="F19" s="127">
        <f>SUM(F5:F18)</f>
        <v>3</v>
      </c>
      <c r="G19" s="127">
        <f>SUM(G5:G18)</f>
        <v>3</v>
      </c>
    </row>
    <row r="20" spans="1:8" customHeight="1" ht="7.5"/>
    <row r="21" spans="1:8" customHeight="1" ht="12">
      <c r="A21" s="107" t="s">
        <v>38</v>
      </c>
      <c r="B21" s="107"/>
      <c r="C21" s="10"/>
      <c r="D21" s="10"/>
      <c r="E21" s="10"/>
      <c r="F21" s="10"/>
      <c r="G21" s="10"/>
    </row>
    <row r="22" spans="1:8" customHeight="1" ht="12">
      <c r="A22" s="107" t="s">
        <v>29</v>
      </c>
      <c r="B22" s="107"/>
      <c r="C22" s="107" t="s">
        <v>30</v>
      </c>
      <c r="D22" s="107"/>
      <c r="E22" s="107"/>
      <c r="F22" s="107"/>
      <c r="G22" s="107"/>
    </row>
    <row r="23" spans="1:8" customHeight="1" ht="9.75">
      <c r="A23" s="83"/>
      <c r="B23" s="83"/>
      <c r="C23" s="83"/>
      <c r="D23" s="83"/>
      <c r="E23" s="83"/>
      <c r="F23" s="83"/>
      <c r="G23" s="8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6:D6"/>
    <mergeCell ref="A1:B1"/>
    <mergeCell ref="D1:G1"/>
    <mergeCell ref="A3:D3"/>
    <mergeCell ref="A4:D4"/>
    <mergeCell ref="B5:D5"/>
    <mergeCell ref="A22:B22"/>
    <mergeCell ref="C22:G22"/>
    <mergeCell ref="A23:B23"/>
    <mergeCell ref="C23:G23"/>
    <mergeCell ref="A19:D19"/>
    <mergeCell ref="A21:B21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  <mergeCell ref="B17:D17"/>
    <mergeCell ref="B18:D18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23"/>
  <sheetViews>
    <sheetView tabSelected="0" workbookViewId="0" view="pageBreakPreview" showGridLines="true" showRowColHeaders="1">
      <selection activeCell="A19" sqref="A19:G19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4" customWidth="true" style="0"/>
    <col min="5" max="5" width="10.28515625" customWidth="true" style="0"/>
    <col min="6" max="6" width="10.28515625" customWidth="true" style="0"/>
    <col min="7" max="7" width="10.28515625" customWidth="true" style="0"/>
  </cols>
  <sheetData>
    <row r="1" spans="1:8" customHeight="1" ht="25.5">
      <c r="A1" s="102" t="s">
        <v>0</v>
      </c>
      <c r="B1" s="102"/>
      <c r="C1" s="1">
        <v>13</v>
      </c>
      <c r="D1" s="103" t="s">
        <v>83</v>
      </c>
      <c r="E1" s="103"/>
      <c r="F1" s="103"/>
      <c r="G1" s="103"/>
    </row>
    <row r="2" spans="1:8">
      <c r="A2" s="2"/>
      <c r="B2" s="2"/>
    </row>
    <row r="3" spans="1:8" customHeight="1" ht="20.1">
      <c r="A3" s="104" t="s">
        <v>3</v>
      </c>
      <c r="B3" s="104"/>
      <c r="C3" s="104"/>
      <c r="D3" s="104"/>
      <c r="E3" s="4" t="s">
        <v>75</v>
      </c>
      <c r="F3" s="4" t="s">
        <v>76</v>
      </c>
      <c r="G3" s="4" t="s">
        <v>8</v>
      </c>
    </row>
    <row r="4" spans="1:8" customHeight="1" ht="14.25">
      <c r="A4" s="105" t="s">
        <v>9</v>
      </c>
      <c r="B4" s="106"/>
      <c r="C4" s="106"/>
      <c r="D4" s="106"/>
      <c r="E4" s="55" t="s">
        <v>10</v>
      </c>
      <c r="F4" s="55" t="s">
        <v>11</v>
      </c>
      <c r="G4" s="55" t="s">
        <v>12</v>
      </c>
    </row>
    <row r="5" spans="1:8">
      <c r="A5" s="5">
        <v>1.0</v>
      </c>
      <c r="B5" s="112" t="s">
        <v>14</v>
      </c>
      <c r="C5" s="112"/>
      <c r="D5" s="112"/>
      <c r="E5" s="19">
        <v>0</v>
      </c>
      <c r="F5" s="19">
        <v>0</v>
      </c>
      <c r="G5" s="19">
        <v>0</v>
      </c>
      <c r="H5" s="39"/>
    </row>
    <row r="6" spans="1:8">
      <c r="A6" s="5">
        <v>2.0</v>
      </c>
      <c r="B6" s="111" t="s">
        <v>15</v>
      </c>
      <c r="C6" s="111"/>
      <c r="D6" s="111"/>
      <c r="E6" s="21">
        <v>0</v>
      </c>
      <c r="F6" s="21">
        <v>0</v>
      </c>
      <c r="G6" s="21">
        <v>0</v>
      </c>
      <c r="H6" s="39"/>
    </row>
    <row r="7" spans="1:8">
      <c r="A7" s="5">
        <v>3.0</v>
      </c>
      <c r="B7" s="111" t="s">
        <v>16</v>
      </c>
      <c r="C7" s="111"/>
      <c r="D7" s="111"/>
      <c r="E7" s="21">
        <v>0</v>
      </c>
      <c r="F7" s="21">
        <v>0</v>
      </c>
      <c r="G7" s="21">
        <v>0</v>
      </c>
      <c r="H7" s="39"/>
    </row>
    <row r="8" spans="1:8">
      <c r="A8" s="5">
        <v>4.0</v>
      </c>
      <c r="B8" s="111" t="s">
        <v>17</v>
      </c>
      <c r="C8" s="111"/>
      <c r="D8" s="111"/>
      <c r="E8" s="21">
        <v>0</v>
      </c>
      <c r="F8" s="21">
        <v>0</v>
      </c>
      <c r="G8" s="21">
        <v>0</v>
      </c>
      <c r="H8" s="39"/>
    </row>
    <row r="9" spans="1:8">
      <c r="A9" s="5">
        <v>5.0</v>
      </c>
      <c r="B9" s="111" t="s">
        <v>18</v>
      </c>
      <c r="C9" s="111"/>
      <c r="D9" s="111"/>
      <c r="E9" s="21">
        <v>0</v>
      </c>
      <c r="F9" s="21">
        <v>0</v>
      </c>
      <c r="G9" s="21">
        <v>0</v>
      </c>
      <c r="H9" s="39"/>
    </row>
    <row r="10" spans="1:8">
      <c r="A10" s="5">
        <v>6.0</v>
      </c>
      <c r="B10" s="111" t="s">
        <v>19</v>
      </c>
      <c r="C10" s="111"/>
      <c r="D10" s="111"/>
      <c r="E10" s="21">
        <v>0</v>
      </c>
      <c r="F10" s="21">
        <v>0</v>
      </c>
      <c r="G10" s="21">
        <v>0</v>
      </c>
      <c r="H10" s="39"/>
    </row>
    <row r="11" spans="1:8">
      <c r="A11" s="5">
        <v>7.0</v>
      </c>
      <c r="B11" s="111" t="s">
        <v>20</v>
      </c>
      <c r="C11" s="111"/>
      <c r="D11" s="111"/>
      <c r="E11" s="21">
        <v>0</v>
      </c>
      <c r="F11" s="21">
        <v>0</v>
      </c>
      <c r="G11" s="21">
        <v>0</v>
      </c>
      <c r="H11" s="39"/>
    </row>
    <row r="12" spans="1:8">
      <c r="A12" s="5">
        <v>8.0</v>
      </c>
      <c r="B12" s="111" t="s">
        <v>21</v>
      </c>
      <c r="C12" s="111"/>
      <c r="D12" s="111"/>
      <c r="E12" s="21">
        <v>0</v>
      </c>
      <c r="F12" s="21">
        <v>0</v>
      </c>
      <c r="G12" s="21">
        <v>0</v>
      </c>
      <c r="H12" s="39"/>
    </row>
    <row r="13" spans="1:8">
      <c r="A13" s="5">
        <v>9.0</v>
      </c>
      <c r="B13" s="111" t="s">
        <v>22</v>
      </c>
      <c r="C13" s="111"/>
      <c r="D13" s="111"/>
      <c r="E13" s="21">
        <v>0</v>
      </c>
      <c r="F13" s="21">
        <v>0</v>
      </c>
      <c r="G13" s="21">
        <v>0</v>
      </c>
      <c r="H13" s="39"/>
    </row>
    <row r="14" spans="1:8">
      <c r="A14" s="5">
        <v>10.0</v>
      </c>
      <c r="B14" s="111" t="s">
        <v>23</v>
      </c>
      <c r="C14" s="111"/>
      <c r="D14" s="111"/>
      <c r="E14" s="21">
        <v>0</v>
      </c>
      <c r="F14" s="21">
        <v>0</v>
      </c>
      <c r="G14" s="21">
        <v>0</v>
      </c>
      <c r="H14" s="39"/>
    </row>
    <row r="15" spans="1:8">
      <c r="A15" s="5">
        <v>11.0</v>
      </c>
      <c r="B15" s="111" t="s">
        <v>24</v>
      </c>
      <c r="C15" s="111"/>
      <c r="D15" s="111"/>
      <c r="E15" s="21">
        <v>0</v>
      </c>
      <c r="F15" s="21">
        <v>0</v>
      </c>
      <c r="G15" s="21">
        <v>0</v>
      </c>
      <c r="H15" s="39"/>
    </row>
    <row r="16" spans="1:8">
      <c r="A16" s="5">
        <v>12.0</v>
      </c>
      <c r="B16" s="111" t="s">
        <v>25</v>
      </c>
      <c r="C16" s="111"/>
      <c r="D16" s="111"/>
      <c r="E16" s="21">
        <v>0</v>
      </c>
      <c r="F16" s="21">
        <v>0</v>
      </c>
      <c r="G16" s="21">
        <v>0</v>
      </c>
      <c r="H16" s="39"/>
    </row>
    <row r="17" spans="1:8">
      <c r="A17" s="5">
        <v>13.0</v>
      </c>
      <c r="B17" s="111" t="s">
        <v>26</v>
      </c>
      <c r="C17" s="111"/>
      <c r="D17" s="111"/>
      <c r="E17" s="21">
        <v>0</v>
      </c>
      <c r="F17" s="21">
        <v>0</v>
      </c>
      <c r="G17" s="21">
        <v>0</v>
      </c>
      <c r="H17" s="39"/>
    </row>
    <row r="18" spans="1:8">
      <c r="A18" s="5">
        <v>14.0</v>
      </c>
      <c r="B18" s="111" t="s">
        <v>27</v>
      </c>
      <c r="C18" s="111"/>
      <c r="D18" s="111"/>
      <c r="E18" s="21">
        <v>0</v>
      </c>
      <c r="F18" s="21">
        <v>0</v>
      </c>
      <c r="G18" s="21">
        <v>0</v>
      </c>
      <c r="H18" s="39"/>
    </row>
    <row r="19" spans="1:8">
      <c r="A19" s="126" t="s">
        <v>18</v>
      </c>
      <c r="B19" s="126"/>
      <c r="C19" s="126"/>
      <c r="D19" s="126"/>
      <c r="E19" s="127">
        <f>SUM(E5:E18)</f>
        <v>0</v>
      </c>
      <c r="F19" s="127">
        <f>SUM(F5:F18)</f>
        <v>0</v>
      </c>
      <c r="G19" s="127">
        <f>SUM(G5:G18)</f>
        <v>0</v>
      </c>
    </row>
    <row r="20" spans="1:8" customHeight="1" ht="7.5"/>
    <row r="21" spans="1:8" customHeight="1" ht="12">
      <c r="A21" s="107" t="s">
        <v>38</v>
      </c>
      <c r="B21" s="107"/>
      <c r="C21" s="10"/>
      <c r="D21" s="10"/>
      <c r="E21" s="10"/>
      <c r="F21" s="10"/>
      <c r="G21" s="10"/>
    </row>
    <row r="22" spans="1:8" customHeight="1" ht="12">
      <c r="A22" s="107" t="s">
        <v>29</v>
      </c>
      <c r="B22" s="107"/>
      <c r="C22" s="107" t="s">
        <v>30</v>
      </c>
      <c r="D22" s="107"/>
      <c r="E22" s="107"/>
      <c r="F22" s="107"/>
      <c r="G22" s="107"/>
    </row>
    <row r="23" spans="1:8" customHeight="1" ht="9.75">
      <c r="A23" s="83"/>
      <c r="B23" s="83"/>
      <c r="C23" s="83"/>
      <c r="D23" s="83"/>
      <c r="E23" s="83"/>
      <c r="F23" s="83"/>
      <c r="G23" s="8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6:D6"/>
    <mergeCell ref="A1:B1"/>
    <mergeCell ref="D1:G1"/>
    <mergeCell ref="A3:D3"/>
    <mergeCell ref="A4:D4"/>
    <mergeCell ref="B5:D5"/>
    <mergeCell ref="A22:B22"/>
    <mergeCell ref="C22:G22"/>
    <mergeCell ref="A23:B23"/>
    <mergeCell ref="C23:G23"/>
    <mergeCell ref="A19:D19"/>
    <mergeCell ref="A21:B21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  <mergeCell ref="B17:D17"/>
    <mergeCell ref="B18:D18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Z27"/>
  <sheetViews>
    <sheetView tabSelected="0" workbookViewId="0" view="pageBreakPreview" showGridLines="true" showRowColHeaders="1">
      <selection activeCell="Y1" sqref="Y1:Z5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7.5703125" customWidth="true" style="0"/>
    <col min="5" max="5" width="13.140625" customWidth="true" style="0"/>
    <col min="6" max="6" width="14" customWidth="true" style="0"/>
    <col min="7" max="7" width="14" customWidth="true" style="0"/>
    <col min="8" max="8" width="14.85546875" customWidth="true" style="0"/>
    <col min="9" max="9" width="4" customWidth="true" style="0"/>
    <col min="10" max="10" width="1.28515625" customWidth="true" style="0"/>
    <col min="12" max="12" width="4.85546875" customWidth="true" style="0"/>
    <col min="13" max="13" width="14" customWidth="true" style="0"/>
    <col min="14" max="14" width="16.7109375" customWidth="true" style="0"/>
    <col min="15" max="15" width="14.28515625" customWidth="true" style="0"/>
    <col min="16" max="16" width="14.28515625" customWidth="true" style="0"/>
  </cols>
  <sheetData>
    <row r="1" spans="1:26" customHeight="1" ht="58.5">
      <c r="A1" s="102" t="s">
        <v>0</v>
      </c>
      <c r="B1" s="102"/>
      <c r="C1" s="1">
        <v>14</v>
      </c>
      <c r="D1" s="103" t="s">
        <v>84</v>
      </c>
      <c r="E1" s="103"/>
      <c r="F1" s="103"/>
      <c r="G1" s="103"/>
      <c r="H1" s="103"/>
      <c r="Y1">
        <v>0</v>
      </c>
      <c r="Z1" s="72" t="s">
        <v>85</v>
      </c>
    </row>
    <row r="2" spans="1:26">
      <c r="A2" s="2"/>
      <c r="B2" s="2"/>
      <c r="I2" s="29" t="s">
        <v>86</v>
      </c>
      <c r="Y2">
        <v>1</v>
      </c>
      <c r="Z2" t="s">
        <v>87</v>
      </c>
    </row>
    <row r="3" spans="1:26" customHeight="1" ht="10.5">
      <c r="A3" s="2"/>
      <c r="B3" s="2"/>
      <c r="I3" s="29"/>
      <c r="Y3">
        <v>2</v>
      </c>
      <c r="Z3" t="s">
        <v>88</v>
      </c>
    </row>
    <row r="4" spans="1:26" customHeight="1" ht="41.25">
      <c r="A4" s="104" t="s">
        <v>3</v>
      </c>
      <c r="B4" s="104"/>
      <c r="C4" s="104"/>
      <c r="D4" s="104"/>
      <c r="E4" s="4" t="s">
        <v>89</v>
      </c>
      <c r="F4" s="4" t="s">
        <v>90</v>
      </c>
      <c r="G4" s="4" t="s">
        <v>91</v>
      </c>
      <c r="H4" s="4" t="s">
        <v>92</v>
      </c>
      <c r="I4" s="104" t="s">
        <v>3</v>
      </c>
      <c r="J4" s="104"/>
      <c r="K4" s="104"/>
      <c r="L4" s="104"/>
      <c r="M4" s="3" t="s">
        <v>93</v>
      </c>
      <c r="N4" s="4" t="s">
        <v>94</v>
      </c>
      <c r="O4" s="4" t="s">
        <v>95</v>
      </c>
      <c r="P4" s="4" t="s">
        <v>96</v>
      </c>
      <c r="Y4">
        <v>3</v>
      </c>
      <c r="Z4" t="s">
        <v>97</v>
      </c>
    </row>
    <row r="5" spans="1:26" customHeight="1" ht="14.25">
      <c r="A5" s="105" t="s">
        <v>9</v>
      </c>
      <c r="B5" s="106"/>
      <c r="C5" s="106"/>
      <c r="D5" s="106"/>
      <c r="E5" s="55" t="s">
        <v>10</v>
      </c>
      <c r="F5" s="55" t="s">
        <v>11</v>
      </c>
      <c r="G5" s="55" t="s">
        <v>12</v>
      </c>
      <c r="H5" s="55" t="s">
        <v>13</v>
      </c>
      <c r="I5" s="105" t="s">
        <v>9</v>
      </c>
      <c r="J5" s="106"/>
      <c r="K5" s="106"/>
      <c r="L5" s="106"/>
      <c r="M5" s="55" t="s">
        <v>98</v>
      </c>
      <c r="N5" s="55" t="s">
        <v>99</v>
      </c>
      <c r="O5" s="55" t="s">
        <v>100</v>
      </c>
      <c r="P5" s="55" t="s">
        <v>101</v>
      </c>
      <c r="Y5">
        <v>4</v>
      </c>
      <c r="Z5" t="s">
        <v>102</v>
      </c>
    </row>
    <row r="6" spans="1:26">
      <c r="A6" s="5">
        <v>1.0</v>
      </c>
      <c r="B6" s="112" t="s">
        <v>14</v>
      </c>
      <c r="C6" s="112"/>
      <c r="D6" s="112"/>
      <c r="E6" s="37" t="str">
        <f>VLOOKUP(0,Y1:Z5,2,FALSE)</f>
        <v>-</v>
      </c>
      <c r="F6" s="35" t="str">
        <f>VLOOKUP(0,Y1:Z5,2,FALSE)</f>
        <v>-</v>
      </c>
      <c r="G6" s="35" t="str">
        <f>VLOOKUP(0,Y1:Z5,2,FALSE)</f>
        <v>-</v>
      </c>
      <c r="H6" s="35" t="str">
        <f>VLOOKUP(0,Y1:Z5,2,FALSE)</f>
        <v>-</v>
      </c>
      <c r="I6" s="5">
        <v>1.0</v>
      </c>
      <c r="J6" s="112" t="s">
        <v>14</v>
      </c>
      <c r="K6" s="112"/>
      <c r="L6" s="112"/>
      <c r="M6" s="38" t="str">
        <f>VLOOKUP(0,Y1:Z5,2,FALSE)</f>
        <v>-</v>
      </c>
      <c r="N6" s="35" t="str">
        <f>VLOOKUP(3,Y1:Z5,2,FALSE)</f>
        <v>Sulit</v>
      </c>
      <c r="O6" s="35" t="str">
        <f>VLOOKUP(3,Y1:Z5,2,FALSE)</f>
        <v>Sulit</v>
      </c>
      <c r="P6" s="35" t="str">
        <f>VLOOKUP(3,Y1:Z5,2,FALSE)</f>
        <v>Sulit</v>
      </c>
    </row>
    <row r="7" spans="1:26">
      <c r="A7" s="5">
        <v>2.0</v>
      </c>
      <c r="B7" s="111" t="s">
        <v>15</v>
      </c>
      <c r="C7" s="111"/>
      <c r="D7" s="111"/>
      <c r="E7" s="37" t="str">
        <f>VLOOKUP(0,Y1:Z5,2,FALSE)</f>
        <v>-</v>
      </c>
      <c r="F7" s="35" t="str">
        <f>VLOOKUP(0,Y1:Z5,2,FALSE)</f>
        <v>-</v>
      </c>
      <c r="G7" s="35" t="str">
        <f>VLOOKUP(2,Y1:Z5,2,FALSE)</f>
        <v>Mudah</v>
      </c>
      <c r="H7" s="35" t="str">
        <f>VLOOKUP(0,Y1:Z5,2,FALSE)</f>
        <v>-</v>
      </c>
      <c r="I7" s="5">
        <v>2.0</v>
      </c>
      <c r="J7" s="111" t="s">
        <v>15</v>
      </c>
      <c r="K7" s="111"/>
      <c r="L7" s="111"/>
      <c r="M7" s="38" t="str">
        <f>VLOOKUP(0,Y1:Z5,2,FALSE)</f>
        <v>-</v>
      </c>
      <c r="N7" s="35" t="str">
        <f>VLOOKUP(0,Y1:Z5,2,FALSE)</f>
        <v>-</v>
      </c>
      <c r="O7" s="35" t="str">
        <f>VLOOKUP(2,Y1:Z5,2,FALSE)</f>
        <v>Mudah</v>
      </c>
      <c r="P7" s="35" t="str">
        <f>VLOOKUP(2,Y1:Z5,2,FALSE)</f>
        <v>Mudah</v>
      </c>
    </row>
    <row r="8" spans="1:26">
      <c r="A8" s="5">
        <v>3.0</v>
      </c>
      <c r="B8" s="111" t="s">
        <v>16</v>
      </c>
      <c r="C8" s="111"/>
      <c r="D8" s="111"/>
      <c r="E8" s="37" t="str">
        <f>VLOOKUP(0,Y1:Z5,2,FALSE)</f>
        <v>-</v>
      </c>
      <c r="F8" s="35" t="str">
        <f>VLOOKUP(0,Y1:Z5,2,FALSE)</f>
        <v>-</v>
      </c>
      <c r="G8" s="35" t="str">
        <f>VLOOKUP(0,Y1:Z5,2,FALSE)</f>
        <v>-</v>
      </c>
      <c r="H8" s="35" t="str">
        <f>VLOOKUP(0,Y1:Z5,2,FALSE)</f>
        <v>-</v>
      </c>
      <c r="I8" s="5">
        <v>3.0</v>
      </c>
      <c r="J8" s="111" t="s">
        <v>16</v>
      </c>
      <c r="K8" s="111"/>
      <c r="L8" s="111"/>
      <c r="M8" s="38" t="str">
        <f>VLOOKUP(2,Y1:Z5,2,FALSE)</f>
        <v>Mudah</v>
      </c>
      <c r="N8" s="35" t="str">
        <f>VLOOKUP(0,Y1:Z5,2,FALSE)</f>
        <v>-</v>
      </c>
      <c r="O8" s="35" t="str">
        <f>VLOOKUP(2,Y1:Z5,2,FALSE)</f>
        <v>Mudah</v>
      </c>
      <c r="P8" s="35" t="str">
        <f>VLOOKUP(2,Y1:Z5,2,FALSE)</f>
        <v>Mudah</v>
      </c>
    </row>
    <row r="9" spans="1:26">
      <c r="A9" s="5">
        <v>4.0</v>
      </c>
      <c r="B9" s="111" t="s">
        <v>17</v>
      </c>
      <c r="C9" s="111"/>
      <c r="D9" s="111"/>
      <c r="E9" s="37" t="str">
        <f>VLOOKUP(0,Y1:Z5,2,FALSE)</f>
        <v>-</v>
      </c>
      <c r="F9" s="35" t="str">
        <f>VLOOKUP(0,Y1:Z5,2,FALSE)</f>
        <v>-</v>
      </c>
      <c r="G9" s="35" t="str">
        <f>VLOOKUP(1,Y1:Z5,2,FALSE)</f>
        <v>Sangat Mudah</v>
      </c>
      <c r="H9" s="35" t="str">
        <f>VLOOKUP(0,Y1:Z5,2,FALSE)</f>
        <v>-</v>
      </c>
      <c r="I9" s="5">
        <v>4.0</v>
      </c>
      <c r="J9" s="111" t="s">
        <v>17</v>
      </c>
      <c r="K9" s="111"/>
      <c r="L9" s="111"/>
      <c r="M9" s="38" t="str">
        <f>VLOOKUP(0,Y1:Z5,2,FALSE)</f>
        <v>-</v>
      </c>
      <c r="N9" s="35" t="str">
        <f>VLOOKUP(0,Y1:Z5,2,FALSE)</f>
        <v>-</v>
      </c>
      <c r="O9" s="35" t="str">
        <f>VLOOKUP(2,Y1:Z5,2,FALSE)</f>
        <v>Mudah</v>
      </c>
      <c r="P9" s="35" t="str">
        <f>VLOOKUP(2,Y1:Z5,2,FALSE)</f>
        <v>Mudah</v>
      </c>
    </row>
    <row r="10" spans="1:26">
      <c r="A10" s="5">
        <v>5.0</v>
      </c>
      <c r="B10" s="111" t="s">
        <v>18</v>
      </c>
      <c r="C10" s="111"/>
      <c r="D10" s="111"/>
      <c r="E10" s="37" t="str">
        <f>VLOOKUP(0,Y1:Z5,2,FALSE)</f>
        <v>-</v>
      </c>
      <c r="F10" s="35" t="str">
        <f>VLOOKUP(0,Y1:Z5,2,FALSE)</f>
        <v>-</v>
      </c>
      <c r="G10" s="35" t="str">
        <f>VLOOKUP(0,Y1:Z5,2,FALSE)</f>
        <v>-</v>
      </c>
      <c r="H10" s="35" t="str">
        <f>VLOOKUP(0,Y1:Z5,2,FALSE)</f>
        <v>-</v>
      </c>
      <c r="I10" s="5">
        <v>5.0</v>
      </c>
      <c r="J10" s="111" t="s">
        <v>18</v>
      </c>
      <c r="K10" s="111"/>
      <c r="L10" s="111"/>
      <c r="M10" s="38" t="str">
        <f>VLOOKUP(0,Y1:Z5,2,FALSE)</f>
        <v>-</v>
      </c>
      <c r="N10" s="35" t="str">
        <f>VLOOKUP(0,Y1:Z5,2,FALSE)</f>
        <v>-</v>
      </c>
      <c r="O10" s="35" t="str">
        <f>VLOOKUP(0,Y1:Z5,2,FALSE)</f>
        <v>-</v>
      </c>
      <c r="P10" s="35" t="str">
        <f>VLOOKUP(2,Y1:Z5,2,FALSE)</f>
        <v>Mudah</v>
      </c>
    </row>
    <row r="11" spans="1:26">
      <c r="A11" s="5">
        <v>6.0</v>
      </c>
      <c r="B11" s="111" t="s">
        <v>19</v>
      </c>
      <c r="C11" s="111"/>
      <c r="D11" s="111"/>
      <c r="E11" s="37" t="str">
        <f>VLOOKUP(0,Y1:Z5,2,FALSE)</f>
        <v>-</v>
      </c>
      <c r="F11" s="35" t="str">
        <f>VLOOKUP(0,Y1:Z5,2,FALSE)</f>
        <v>-</v>
      </c>
      <c r="G11" s="35" t="str">
        <f>VLOOKUP(2,Y1:Z5,2,FALSE)</f>
        <v>Mudah</v>
      </c>
      <c r="H11" s="35" t="str">
        <f>VLOOKUP(0,Y1:Z5,2,FALSE)</f>
        <v>-</v>
      </c>
      <c r="I11" s="5">
        <v>6.0</v>
      </c>
      <c r="J11" s="111" t="s">
        <v>19</v>
      </c>
      <c r="K11" s="111"/>
      <c r="L11" s="111"/>
      <c r="M11" s="38" t="str">
        <f>VLOOKUP(2,Y1:Z5,2,FALSE)</f>
        <v>Mudah</v>
      </c>
      <c r="N11" s="35" t="str">
        <f>VLOOKUP(0,Y1:Z5,2,FALSE)</f>
        <v>-</v>
      </c>
      <c r="O11" s="35" t="str">
        <f>VLOOKUP(2,Y1:Z5,2,FALSE)</f>
        <v>Mudah</v>
      </c>
      <c r="P11" s="35" t="str">
        <f>VLOOKUP(2,Y1:Z5,2,FALSE)</f>
        <v>Mudah</v>
      </c>
    </row>
    <row r="12" spans="1:26">
      <c r="A12" s="5">
        <v>7.0</v>
      </c>
      <c r="B12" s="111" t="s">
        <v>20</v>
      </c>
      <c r="C12" s="111"/>
      <c r="D12" s="111"/>
      <c r="E12" s="37" t="str">
        <f>VLOOKUP(0,Y1:Z5,2,FALSE)</f>
        <v>-</v>
      </c>
      <c r="F12" s="35" t="str">
        <f>VLOOKUP(0,Y1:Z5,2,FALSE)</f>
        <v>-</v>
      </c>
      <c r="G12" s="35" t="str">
        <f>VLOOKUP(0,Y1:Z5,2,FALSE)</f>
        <v>-</v>
      </c>
      <c r="H12" s="35" t="str">
        <f>VLOOKUP(0,Y1:Z5,2,FALSE)</f>
        <v>-</v>
      </c>
      <c r="I12" s="5">
        <v>7.0</v>
      </c>
      <c r="J12" s="111" t="s">
        <v>20</v>
      </c>
      <c r="K12" s="111"/>
      <c r="L12" s="111"/>
      <c r="M12" s="38" t="str">
        <f>VLOOKUP(0,Y1:Z5,2,FALSE)</f>
        <v>-</v>
      </c>
      <c r="N12" s="35" t="str">
        <f>VLOOKUP(0,Y1:Z5,2,FALSE)</f>
        <v>-</v>
      </c>
      <c r="O12" s="35" t="str">
        <f>VLOOKUP(2,Y1:Z5,2,FALSE)</f>
        <v>Mudah</v>
      </c>
      <c r="P12" s="35" t="str">
        <f>VLOOKUP(2,Y1:Z5,2,FALSE)</f>
        <v>Mudah</v>
      </c>
    </row>
    <row r="13" spans="1:26">
      <c r="A13" s="5">
        <v>8.0</v>
      </c>
      <c r="B13" s="111" t="s">
        <v>21</v>
      </c>
      <c r="C13" s="111"/>
      <c r="D13" s="111"/>
      <c r="E13" s="37" t="str">
        <f>VLOOKUP(0,Y1:Z5,2,FALSE)</f>
        <v>-</v>
      </c>
      <c r="F13" s="35" t="str">
        <f>VLOOKUP(0,Y1:Z5,2,FALSE)</f>
        <v>-</v>
      </c>
      <c r="G13" s="35" t="str">
        <f>VLOOKUP(0,Y1:Z5,2,FALSE)</f>
        <v>-</v>
      </c>
      <c r="H13" s="35" t="str">
        <f>VLOOKUP(2,Y1:Z5,2,FALSE)</f>
        <v>Mudah</v>
      </c>
      <c r="I13" s="5">
        <v>8.0</v>
      </c>
      <c r="J13" s="111" t="s">
        <v>21</v>
      </c>
      <c r="K13" s="111"/>
      <c r="L13" s="111"/>
      <c r="M13" s="38" t="str">
        <f>VLOOKUP(2,Y1:Z5,2,FALSE)</f>
        <v>Mudah</v>
      </c>
      <c r="N13" s="35" t="str">
        <f>VLOOKUP(2,Y1:Z5,2,FALSE)</f>
        <v>Mudah</v>
      </c>
      <c r="O13" s="35" t="str">
        <f>VLOOKUP(2,Y1:Z5,2,FALSE)</f>
        <v>Mudah</v>
      </c>
      <c r="P13" s="35" t="str">
        <f>VLOOKUP(2,Y1:Z5,2,FALSE)</f>
        <v>Mudah</v>
      </c>
    </row>
    <row r="14" spans="1:26">
      <c r="A14" s="5">
        <v>9.0</v>
      </c>
      <c r="B14" s="111" t="s">
        <v>22</v>
      </c>
      <c r="C14" s="111"/>
      <c r="D14" s="111"/>
      <c r="E14" s="37" t="str">
        <f>VLOOKUP(0,Y1:Z5,2,FALSE)</f>
        <v>-</v>
      </c>
      <c r="F14" s="35" t="str">
        <f>VLOOKUP(0,Y1:Z5,2,FALSE)</f>
        <v>-</v>
      </c>
      <c r="G14" s="35" t="str">
        <f>VLOOKUP(2,Y1:Z5,2,FALSE)</f>
        <v>Mudah</v>
      </c>
      <c r="H14" s="35" t="str">
        <f>VLOOKUP(0,Y1:Z5,2,FALSE)</f>
        <v>-</v>
      </c>
      <c r="I14" s="5">
        <v>9.0</v>
      </c>
      <c r="J14" s="111" t="s">
        <v>22</v>
      </c>
      <c r="K14" s="111"/>
      <c r="L14" s="111"/>
      <c r="M14" s="38" t="str">
        <f>VLOOKUP(2,Y1:Z5,2,FALSE)</f>
        <v>Mudah</v>
      </c>
      <c r="N14" s="35" t="str">
        <f>VLOOKUP(0,Y1:Z5,2,FALSE)</f>
        <v>-</v>
      </c>
      <c r="O14" s="35" t="str">
        <f>VLOOKUP(2,Y1:Z5,2,FALSE)</f>
        <v>Mudah</v>
      </c>
      <c r="P14" s="35" t="str">
        <f>VLOOKUP(3,Y1:Z5,2,FALSE)</f>
        <v>Sulit</v>
      </c>
    </row>
    <row r="15" spans="1:26">
      <c r="A15" s="5">
        <v>10.0</v>
      </c>
      <c r="B15" s="111" t="s">
        <v>23</v>
      </c>
      <c r="C15" s="111"/>
      <c r="D15" s="111"/>
      <c r="E15" s="37" t="str">
        <f>VLOOKUP(0,Y1:Z5,2,FALSE)</f>
        <v>-</v>
      </c>
      <c r="F15" s="35" t="str">
        <f>VLOOKUP(0,Y1:Z5,2,FALSE)</f>
        <v>-</v>
      </c>
      <c r="G15" s="35" t="str">
        <f>VLOOKUP(0,Y1:Z5,2,FALSE)</f>
        <v>-</v>
      </c>
      <c r="H15" s="35" t="str">
        <f>VLOOKUP(0,Y1:Z5,2,FALSE)</f>
        <v>-</v>
      </c>
      <c r="I15" s="5">
        <v>10.0</v>
      </c>
      <c r="J15" s="111" t="s">
        <v>23</v>
      </c>
      <c r="K15" s="111"/>
      <c r="L15" s="111"/>
      <c r="M15" s="38" t="str">
        <f>VLOOKUP(2,Y1:Z5,2,FALSE)</f>
        <v>Mudah</v>
      </c>
      <c r="N15" s="35" t="str">
        <f>VLOOKUP(0,Y1:Z5,2,FALSE)</f>
        <v>-</v>
      </c>
      <c r="O15" s="35" t="str">
        <f>VLOOKUP(2,Y1:Z5,2,FALSE)</f>
        <v>Mudah</v>
      </c>
      <c r="P15" s="35" t="str">
        <f>VLOOKUP(2,Y1:Z5,2,FALSE)</f>
        <v>Mudah</v>
      </c>
    </row>
    <row r="16" spans="1:26">
      <c r="A16" s="5">
        <v>11.0</v>
      </c>
      <c r="B16" s="111" t="s">
        <v>24</v>
      </c>
      <c r="C16" s="111"/>
      <c r="D16" s="111"/>
      <c r="E16" s="37" t="str">
        <f>VLOOKUP(0,Y1:Z5,2,FALSE)</f>
        <v>-</v>
      </c>
      <c r="F16" s="35" t="str">
        <f>VLOOKUP(0,Y1:Z5,2,FALSE)</f>
        <v>-</v>
      </c>
      <c r="G16" s="35" t="str">
        <f>VLOOKUP(0,Y1:Z5,2,FALSE)</f>
        <v>-</v>
      </c>
      <c r="H16" s="35" t="str">
        <f>VLOOKUP(0,Y1:Z5,2,FALSE)</f>
        <v>-</v>
      </c>
      <c r="I16" s="5">
        <v>11.0</v>
      </c>
      <c r="J16" s="111" t="s">
        <v>24</v>
      </c>
      <c r="K16" s="111"/>
      <c r="L16" s="111"/>
      <c r="M16" s="38" t="str">
        <f>VLOOKUP(2,Y1:Z5,2,FALSE)</f>
        <v>Mudah</v>
      </c>
      <c r="N16" s="35" t="str">
        <f>VLOOKUP(2,Y1:Z5,2,FALSE)</f>
        <v>Mudah</v>
      </c>
      <c r="O16" s="35" t="str">
        <f>VLOOKUP(2,Y1:Z5,2,FALSE)</f>
        <v>Mudah</v>
      </c>
      <c r="P16" s="35" t="str">
        <f>VLOOKUP(2,Y1:Z5,2,FALSE)</f>
        <v>Mudah</v>
      </c>
    </row>
    <row r="17" spans="1:26">
      <c r="A17" s="5">
        <v>12.0</v>
      </c>
      <c r="B17" s="111" t="s">
        <v>25</v>
      </c>
      <c r="C17" s="111"/>
      <c r="D17" s="111"/>
      <c r="E17" s="37" t="str">
        <f>VLOOKUP(0,Y1:Z5,2,FALSE)</f>
        <v>-</v>
      </c>
      <c r="F17" s="35" t="str">
        <f>VLOOKUP(0,Y1:Z5,2,FALSE)</f>
        <v>-</v>
      </c>
      <c r="G17" s="35" t="str">
        <f>VLOOKUP(0,Y1:Z5,2,FALSE)</f>
        <v>-</v>
      </c>
      <c r="H17" s="35" t="str">
        <f>VLOOKUP(0,Y1:Z5,2,FALSE)</f>
        <v>-</v>
      </c>
      <c r="I17" s="5">
        <v>12.0</v>
      </c>
      <c r="J17" s="111" t="s">
        <v>25</v>
      </c>
      <c r="K17" s="111"/>
      <c r="L17" s="111"/>
      <c r="M17" s="38" t="str">
        <f>VLOOKUP(2,Y1:Z5,2,FALSE)</f>
        <v>Mudah</v>
      </c>
      <c r="N17" s="35" t="str">
        <f>VLOOKUP(0,Y1:Z5,2,FALSE)</f>
        <v>-</v>
      </c>
      <c r="O17" s="35" t="str">
        <f>VLOOKUP(0,Y1:Z5,2,FALSE)</f>
        <v>-</v>
      </c>
      <c r="P17" s="35" t="str">
        <f>VLOOKUP(2,Y1:Z5,2,FALSE)</f>
        <v>Mudah</v>
      </c>
    </row>
    <row r="18" spans="1:26">
      <c r="A18" s="5">
        <v>13.0</v>
      </c>
      <c r="B18" s="111" t="s">
        <v>26</v>
      </c>
      <c r="C18" s="111"/>
      <c r="D18" s="111"/>
      <c r="E18" s="37" t="str">
        <f>VLOOKUP(0,Y1:Z5,2,FALSE)</f>
        <v>-</v>
      </c>
      <c r="F18" s="35" t="str">
        <f>VLOOKUP(0,Y1:Z5,2,FALSE)</f>
        <v>-</v>
      </c>
      <c r="G18" s="35" t="str">
        <f>VLOOKUP(0,Y1:Z5,2,FALSE)</f>
        <v>-</v>
      </c>
      <c r="H18" s="35" t="str">
        <f>VLOOKUP(2,Y1:Z5,2,FALSE)</f>
        <v>Mudah</v>
      </c>
      <c r="I18" s="5">
        <v>13.0</v>
      </c>
      <c r="J18" s="111" t="s">
        <v>26</v>
      </c>
      <c r="K18" s="111"/>
      <c r="L18" s="111"/>
      <c r="M18" s="38" t="str">
        <f>VLOOKUP(2,Y1:Z5,2,FALSE)</f>
        <v>Mudah</v>
      </c>
      <c r="N18" s="35" t="str">
        <f>VLOOKUP(2,Y1:Z5,2,FALSE)</f>
        <v>Mudah</v>
      </c>
      <c r="O18" s="35" t="str">
        <f>VLOOKUP(2,Y1:Z5,2,FALSE)</f>
        <v>Mudah</v>
      </c>
      <c r="P18" s="35" t="str">
        <f>VLOOKUP(3,Y1:Z5,2,FALSE)</f>
        <v>Sulit</v>
      </c>
    </row>
    <row r="19" spans="1:26">
      <c r="A19" s="5">
        <v>14.0</v>
      </c>
      <c r="B19" s="111" t="s">
        <v>27</v>
      </c>
      <c r="C19" s="111"/>
      <c r="D19" s="111"/>
      <c r="E19" s="37" t="str">
        <f>VLOOKUP(0,Y1:Z5,2,FALSE)</f>
        <v>-</v>
      </c>
      <c r="F19" s="35" t="str">
        <f>VLOOKUP(0,Y1:Z5,2,FALSE)</f>
        <v>-</v>
      </c>
      <c r="G19" s="35" t="str">
        <f>VLOOKUP(0,Y1:Z5,2,FALSE)</f>
        <v>-</v>
      </c>
      <c r="H19" s="35" t="str">
        <f>VLOOKUP(0,Y1:Z5,2,FALSE)</f>
        <v>-</v>
      </c>
      <c r="I19" s="5">
        <v>14.0</v>
      </c>
      <c r="J19" s="111" t="s">
        <v>27</v>
      </c>
      <c r="K19" s="111"/>
      <c r="L19" s="111"/>
      <c r="M19" s="38" t="str">
        <f>VLOOKUP(0,Y1:Z5,2,FALSE)</f>
        <v>-</v>
      </c>
      <c r="N19" s="35" t="str">
        <f>VLOOKUP(3,Y1:Z5,2,FALSE)</f>
        <v>Sulit</v>
      </c>
      <c r="O19" s="35" t="str">
        <f>VLOOKUP(3,Y1:Z5,2,FALSE)</f>
        <v>Sulit</v>
      </c>
      <c r="P19" s="35" t="str">
        <f>VLOOKUP(3,Y1:Z5,2,FALSE)</f>
        <v>Sulit</v>
      </c>
    </row>
    <row r="20" spans="1:26">
      <c r="A20" s="7"/>
      <c r="B20" s="8"/>
      <c r="C20" s="8"/>
      <c r="D20" s="8"/>
      <c r="E20" s="9"/>
      <c r="F20" s="9"/>
      <c r="G20" s="9"/>
      <c r="H20" s="16"/>
      <c r="I20" s="7"/>
      <c r="J20" s="8"/>
      <c r="K20" s="8"/>
      <c r="L20" s="8"/>
      <c r="M20" s="8"/>
      <c r="N20" s="9"/>
      <c r="O20" s="9"/>
      <c r="P20" s="16"/>
    </row>
    <row r="21" spans="1:26" customHeight="1" ht="7.5"/>
    <row r="22" spans="1:26" customHeight="1" ht="12">
      <c r="A22" s="107"/>
      <c r="B22" s="107"/>
      <c r="C22" s="10"/>
      <c r="D22" s="10"/>
      <c r="E22" s="10"/>
      <c r="F22" s="10"/>
      <c r="G22" s="10"/>
      <c r="H22" s="10"/>
      <c r="I22" s="107" t="s">
        <v>38</v>
      </c>
      <c r="J22" s="107"/>
      <c r="K22" s="10"/>
      <c r="L22" s="10"/>
      <c r="M22" s="10"/>
      <c r="N22" s="10"/>
      <c r="O22" s="10"/>
      <c r="P22" s="10"/>
    </row>
    <row r="23" spans="1:26" customHeight="1" ht="12">
      <c r="A23" s="107"/>
      <c r="B23" s="107"/>
      <c r="C23" s="107"/>
      <c r="D23" s="107"/>
      <c r="E23" s="107"/>
      <c r="F23" s="107"/>
      <c r="G23" s="107"/>
      <c r="H23" s="107"/>
      <c r="I23" s="107" t="s">
        <v>29</v>
      </c>
      <c r="J23" s="107"/>
      <c r="K23" s="113" t="s">
        <v>30</v>
      </c>
      <c r="L23" s="107"/>
      <c r="M23" s="107"/>
      <c r="N23" s="107"/>
      <c r="O23" s="107"/>
      <c r="P23" s="107"/>
    </row>
    <row r="24" spans="1:26" customHeight="1" ht="9.75">
      <c r="A24" s="83"/>
      <c r="B24" s="83"/>
      <c r="C24" s="83"/>
      <c r="D24" s="83"/>
      <c r="E24" s="83"/>
      <c r="F24" s="83"/>
      <c r="G24" s="83"/>
      <c r="H24" s="83"/>
    </row>
    <row r="26" spans="1:26">
      <c r="C26" s="28" t="s">
        <v>103</v>
      </c>
    </row>
    <row r="27" spans="1:26">
      <c r="C27" s="28" t="s">
        <v>104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B1"/>
    <mergeCell ref="D1:H1"/>
    <mergeCell ref="A4:D4"/>
    <mergeCell ref="I4:L4"/>
    <mergeCell ref="A5:D5"/>
    <mergeCell ref="I5:L5"/>
    <mergeCell ref="B6:D6"/>
    <mergeCell ref="J6:L6"/>
    <mergeCell ref="B7:D7"/>
    <mergeCell ref="J7:L7"/>
    <mergeCell ref="B20:D20"/>
    <mergeCell ref="J20:L20"/>
    <mergeCell ref="K23:P23"/>
    <mergeCell ref="A24:B24"/>
    <mergeCell ref="C24:H24"/>
    <mergeCell ref="A22:B22"/>
    <mergeCell ref="I22:J22"/>
    <mergeCell ref="A23:B23"/>
    <mergeCell ref="C23:H23"/>
    <mergeCell ref="I23:J23"/>
    <mergeCell ref="B8:D8"/>
    <mergeCell ref="J8:L8"/>
    <mergeCell ref="B9:D9"/>
    <mergeCell ref="J9:L9"/>
    <mergeCell ref="B10:D10"/>
    <mergeCell ref="J10:L10"/>
    <mergeCell ref="B11:D11"/>
    <mergeCell ref="J11:L11"/>
    <mergeCell ref="B12:D12"/>
    <mergeCell ref="J12:L12"/>
    <mergeCell ref="B13:D13"/>
    <mergeCell ref="J13:L13"/>
    <mergeCell ref="B14:D14"/>
    <mergeCell ref="J14:L14"/>
    <mergeCell ref="B15:D15"/>
    <mergeCell ref="J15:L15"/>
    <mergeCell ref="B16:D16"/>
    <mergeCell ref="J16:L16"/>
    <mergeCell ref="B17:D17"/>
    <mergeCell ref="J17:L17"/>
    <mergeCell ref="B18:D18"/>
    <mergeCell ref="J18:L18"/>
    <mergeCell ref="B19:D19"/>
    <mergeCell ref="J19:L19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83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  <colBreaks count="1" manualBreakCount="1">
    <brk id="8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N28"/>
  <sheetViews>
    <sheetView tabSelected="0" workbookViewId="0" view="pageBreakPreview" showGridLines="true" showRowColHeaders="1">
      <selection activeCell="A21" sqref="A21:N21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0.140625" customWidth="true" style="0"/>
    <col min="5" max="5" width="11.42578125" customWidth="true" style="0"/>
    <col min="6" max="6" width="11.42578125" customWidth="true" style="0"/>
    <col min="7" max="7" width="11.42578125" customWidth="true" style="0"/>
    <col min="8" max="8" width="3.5703125" customWidth="true" style="0"/>
    <col min="9" max="9" width="2" customWidth="true" style="0"/>
    <col min="11" max="11" width="6.7109375" customWidth="true" style="0"/>
    <col min="12" max="12" width="11.7109375" customWidth="true" style="0"/>
    <col min="13" max="13" width="11.7109375" customWidth="true" style="0"/>
    <col min="14" max="14" width="11.7109375" customWidth="true" style="0"/>
  </cols>
  <sheetData>
    <row r="1" spans="1:14" customHeight="1" ht="35.25">
      <c r="A1" s="102" t="s">
        <v>0</v>
      </c>
      <c r="B1" s="102"/>
      <c r="C1" s="1">
        <v>15</v>
      </c>
      <c r="D1" s="115" t="s">
        <v>105</v>
      </c>
      <c r="E1" s="103"/>
      <c r="F1" s="103"/>
      <c r="G1" s="103"/>
    </row>
    <row r="2" spans="1:14">
      <c r="A2" s="2"/>
      <c r="B2" s="2"/>
      <c r="H2" s="29" t="s">
        <v>106</v>
      </c>
    </row>
    <row r="3" spans="1:14" customHeight="1" ht="10.5">
      <c r="A3" s="2"/>
      <c r="B3" s="2"/>
      <c r="H3" s="29"/>
    </row>
    <row r="4" spans="1:14" customHeight="1" ht="23.25">
      <c r="A4" s="104" t="s">
        <v>3</v>
      </c>
      <c r="B4" s="104"/>
      <c r="C4" s="104"/>
      <c r="D4" s="104"/>
      <c r="E4" s="104" t="s">
        <v>107</v>
      </c>
      <c r="F4" s="104" t="s">
        <v>108</v>
      </c>
      <c r="G4" s="104" t="s">
        <v>109</v>
      </c>
      <c r="H4" s="104" t="s">
        <v>3</v>
      </c>
      <c r="I4" s="104"/>
      <c r="J4" s="104"/>
      <c r="K4" s="104"/>
      <c r="L4" s="116" t="s">
        <v>110</v>
      </c>
      <c r="M4" s="116"/>
      <c r="N4" s="104" t="s">
        <v>111</v>
      </c>
    </row>
    <row r="5" spans="1:14" customHeight="1" ht="22.5">
      <c r="A5" s="114"/>
      <c r="B5" s="114"/>
      <c r="C5" s="114"/>
      <c r="D5" s="114"/>
      <c r="E5" s="114"/>
      <c r="F5" s="114"/>
      <c r="G5" s="114"/>
      <c r="H5" s="114"/>
      <c r="I5" s="114"/>
      <c r="J5" s="114"/>
      <c r="K5" s="114"/>
      <c r="L5" s="36" t="s">
        <v>112</v>
      </c>
      <c r="M5" s="36" t="s">
        <v>113</v>
      </c>
      <c r="N5" s="114"/>
    </row>
    <row r="6" spans="1:14" customHeight="1" ht="14.25">
      <c r="A6" s="105" t="s">
        <v>9</v>
      </c>
      <c r="B6" s="106"/>
      <c r="C6" s="106"/>
      <c r="D6" s="106"/>
      <c r="E6" s="55" t="s">
        <v>10</v>
      </c>
      <c r="F6" s="55" t="s">
        <v>11</v>
      </c>
      <c r="G6" s="55" t="s">
        <v>12</v>
      </c>
      <c r="H6" s="105" t="s">
        <v>9</v>
      </c>
      <c r="I6" s="106"/>
      <c r="J6" s="106"/>
      <c r="K6" s="106"/>
      <c r="L6" s="55" t="s">
        <v>13</v>
      </c>
      <c r="M6" s="55" t="s">
        <v>98</v>
      </c>
      <c r="N6" s="55" t="s">
        <v>99</v>
      </c>
    </row>
    <row r="7" spans="1:14">
      <c r="A7" s="5">
        <v>1.0</v>
      </c>
      <c r="B7" s="112" t="s">
        <v>14</v>
      </c>
      <c r="C7" s="112"/>
      <c r="D7" s="112"/>
      <c r="E7" s="19">
        <v>0</v>
      </c>
      <c r="F7" s="19">
        <v>0</v>
      </c>
      <c r="G7" s="19">
        <v>0</v>
      </c>
      <c r="H7" s="5">
        <v>1.0</v>
      </c>
      <c r="I7" s="112" t="s">
        <v>14</v>
      </c>
      <c r="J7" s="112"/>
      <c r="K7" s="112"/>
      <c r="L7" s="19">
        <v>0</v>
      </c>
      <c r="M7" s="19">
        <v>0</v>
      </c>
      <c r="N7" s="19">
        <v>0</v>
      </c>
    </row>
    <row r="8" spans="1:14">
      <c r="A8" s="5">
        <v>2.0</v>
      </c>
      <c r="B8" s="111" t="s">
        <v>15</v>
      </c>
      <c r="C8" s="111"/>
      <c r="D8" s="111"/>
      <c r="E8" s="21">
        <v>0</v>
      </c>
      <c r="F8" s="21">
        <v>0</v>
      </c>
      <c r="G8" s="21">
        <v>0</v>
      </c>
      <c r="H8" s="5">
        <v>2.0</v>
      </c>
      <c r="I8" s="111" t="s">
        <v>15</v>
      </c>
      <c r="J8" s="111"/>
      <c r="K8" s="111"/>
      <c r="L8" s="21">
        <v>0</v>
      </c>
      <c r="M8" s="21">
        <v>0</v>
      </c>
      <c r="N8" s="21">
        <v>0</v>
      </c>
    </row>
    <row r="9" spans="1:14">
      <c r="A9" s="5">
        <v>3.0</v>
      </c>
      <c r="B9" s="111" t="s">
        <v>16</v>
      </c>
      <c r="C9" s="111"/>
      <c r="D9" s="111"/>
      <c r="E9" s="21">
        <v>0</v>
      </c>
      <c r="F9" s="21">
        <v>0</v>
      </c>
      <c r="G9" s="21">
        <v>0</v>
      </c>
      <c r="H9" s="5">
        <v>3.0</v>
      </c>
      <c r="I9" s="111" t="s">
        <v>16</v>
      </c>
      <c r="J9" s="111"/>
      <c r="K9" s="111"/>
      <c r="L9" s="21">
        <v>0</v>
      </c>
      <c r="M9" s="21">
        <v>0</v>
      </c>
      <c r="N9" s="21">
        <v>0</v>
      </c>
    </row>
    <row r="10" spans="1:14">
      <c r="A10" s="5">
        <v>4.0</v>
      </c>
      <c r="B10" s="111" t="s">
        <v>17</v>
      </c>
      <c r="C10" s="111"/>
      <c r="D10" s="111"/>
      <c r="E10" s="21">
        <v>0</v>
      </c>
      <c r="F10" s="21">
        <v>0</v>
      </c>
      <c r="G10" s="21">
        <v>0</v>
      </c>
      <c r="H10" s="5">
        <v>4.0</v>
      </c>
      <c r="I10" s="111" t="s">
        <v>17</v>
      </c>
      <c r="J10" s="111"/>
      <c r="K10" s="111"/>
      <c r="L10" s="21">
        <v>0</v>
      </c>
      <c r="M10" s="21">
        <v>0</v>
      </c>
      <c r="N10" s="21">
        <v>0</v>
      </c>
    </row>
    <row r="11" spans="1:14">
      <c r="A11" s="5">
        <v>5.0</v>
      </c>
      <c r="B11" s="111" t="s">
        <v>18</v>
      </c>
      <c r="C11" s="111"/>
      <c r="D11" s="111"/>
      <c r="E11" s="21">
        <v>0</v>
      </c>
      <c r="F11" s="21">
        <v>0</v>
      </c>
      <c r="G11" s="21">
        <v>0</v>
      </c>
      <c r="H11" s="5">
        <v>5.0</v>
      </c>
      <c r="I11" s="111" t="s">
        <v>18</v>
      </c>
      <c r="J11" s="111"/>
      <c r="K11" s="111"/>
      <c r="L11" s="21">
        <v>1</v>
      </c>
      <c r="M11" s="21">
        <v>0</v>
      </c>
      <c r="N11" s="21">
        <v>0</v>
      </c>
    </row>
    <row r="12" spans="1:14">
      <c r="A12" s="5">
        <v>6.0</v>
      </c>
      <c r="B12" s="111" t="s">
        <v>19</v>
      </c>
      <c r="C12" s="111"/>
      <c r="D12" s="111"/>
      <c r="E12" s="21">
        <v>0</v>
      </c>
      <c r="F12" s="21">
        <v>0</v>
      </c>
      <c r="G12" s="21">
        <v>0</v>
      </c>
      <c r="H12" s="5">
        <v>6.0</v>
      </c>
      <c r="I12" s="111" t="s">
        <v>19</v>
      </c>
      <c r="J12" s="111"/>
      <c r="K12" s="111"/>
      <c r="L12" s="21">
        <v>0</v>
      </c>
      <c r="M12" s="21">
        <v>0</v>
      </c>
      <c r="N12" s="21">
        <v>0</v>
      </c>
    </row>
    <row r="13" spans="1:14">
      <c r="A13" s="5">
        <v>7.0</v>
      </c>
      <c r="B13" s="111" t="s">
        <v>20</v>
      </c>
      <c r="C13" s="111"/>
      <c r="D13" s="111"/>
      <c r="E13" s="21">
        <v>0</v>
      </c>
      <c r="F13" s="21">
        <v>0</v>
      </c>
      <c r="G13" s="21">
        <v>0</v>
      </c>
      <c r="H13" s="5">
        <v>7.0</v>
      </c>
      <c r="I13" s="111" t="s">
        <v>20</v>
      </c>
      <c r="J13" s="111"/>
      <c r="K13" s="111"/>
      <c r="L13" s="21">
        <v>0</v>
      </c>
      <c r="M13" s="21">
        <v>0</v>
      </c>
      <c r="N13" s="21">
        <v>0</v>
      </c>
    </row>
    <row r="14" spans="1:14">
      <c r="A14" s="5">
        <v>8.0</v>
      </c>
      <c r="B14" s="111" t="s">
        <v>21</v>
      </c>
      <c r="C14" s="111"/>
      <c r="D14" s="111"/>
      <c r="E14" s="21">
        <v>0</v>
      </c>
      <c r="F14" s="21">
        <v>0</v>
      </c>
      <c r="G14" s="21">
        <v>0</v>
      </c>
      <c r="H14" s="5">
        <v>8.0</v>
      </c>
      <c r="I14" s="111" t="s">
        <v>21</v>
      </c>
      <c r="J14" s="111"/>
      <c r="K14" s="111"/>
      <c r="L14" s="21">
        <v>0</v>
      </c>
      <c r="M14" s="21">
        <v>0</v>
      </c>
      <c r="N14" s="21">
        <v>0</v>
      </c>
    </row>
    <row r="15" spans="1:14">
      <c r="A15" s="5">
        <v>9.0</v>
      </c>
      <c r="B15" s="111" t="s">
        <v>22</v>
      </c>
      <c r="C15" s="111"/>
      <c r="D15" s="111"/>
      <c r="E15" s="21">
        <v>0</v>
      </c>
      <c r="F15" s="21">
        <v>0</v>
      </c>
      <c r="G15" s="21">
        <v>0</v>
      </c>
      <c r="H15" s="5">
        <v>9.0</v>
      </c>
      <c r="I15" s="111" t="s">
        <v>22</v>
      </c>
      <c r="J15" s="111"/>
      <c r="K15" s="111"/>
      <c r="L15" s="21">
        <v>0</v>
      </c>
      <c r="M15" s="21">
        <v>0</v>
      </c>
      <c r="N15" s="21">
        <v>0</v>
      </c>
    </row>
    <row r="16" spans="1:14">
      <c r="A16" s="5">
        <v>10.0</v>
      </c>
      <c r="B16" s="111" t="s">
        <v>23</v>
      </c>
      <c r="C16" s="111"/>
      <c r="D16" s="111"/>
      <c r="E16" s="21">
        <v>0</v>
      </c>
      <c r="F16" s="21">
        <v>0</v>
      </c>
      <c r="G16" s="21">
        <v>0</v>
      </c>
      <c r="H16" s="5">
        <v>10.0</v>
      </c>
      <c r="I16" s="111" t="s">
        <v>23</v>
      </c>
      <c r="J16" s="111"/>
      <c r="K16" s="111"/>
      <c r="L16" s="21">
        <v>0</v>
      </c>
      <c r="M16" s="21">
        <v>0</v>
      </c>
      <c r="N16" s="21">
        <v>0</v>
      </c>
    </row>
    <row r="17" spans="1:14">
      <c r="A17" s="5">
        <v>11.0</v>
      </c>
      <c r="B17" s="111" t="s">
        <v>24</v>
      </c>
      <c r="C17" s="111"/>
      <c r="D17" s="111"/>
      <c r="E17" s="21">
        <v>0</v>
      </c>
      <c r="F17" s="21">
        <v>0</v>
      </c>
      <c r="G17" s="21">
        <v>0</v>
      </c>
      <c r="H17" s="5">
        <v>11.0</v>
      </c>
      <c r="I17" s="111" t="s">
        <v>24</v>
      </c>
      <c r="J17" s="111"/>
      <c r="K17" s="111"/>
      <c r="L17" s="21">
        <v>0</v>
      </c>
      <c r="M17" s="21">
        <v>0</v>
      </c>
      <c r="N17" s="21">
        <v>0</v>
      </c>
    </row>
    <row r="18" spans="1:14">
      <c r="A18" s="5">
        <v>12.0</v>
      </c>
      <c r="B18" s="111" t="s">
        <v>25</v>
      </c>
      <c r="C18" s="111"/>
      <c r="D18" s="111"/>
      <c r="E18" s="21">
        <v>0</v>
      </c>
      <c r="F18" s="21">
        <v>0</v>
      </c>
      <c r="G18" s="21">
        <v>0</v>
      </c>
      <c r="H18" s="5">
        <v>12.0</v>
      </c>
      <c r="I18" s="111" t="s">
        <v>25</v>
      </c>
      <c r="J18" s="111"/>
      <c r="K18" s="111"/>
      <c r="L18" s="21">
        <v>0</v>
      </c>
      <c r="M18" s="21">
        <v>0</v>
      </c>
      <c r="N18" s="21">
        <v>0</v>
      </c>
    </row>
    <row r="19" spans="1:14">
      <c r="A19" s="5">
        <v>13.0</v>
      </c>
      <c r="B19" s="111" t="s">
        <v>26</v>
      </c>
      <c r="C19" s="111"/>
      <c r="D19" s="111"/>
      <c r="E19" s="21">
        <v>0</v>
      </c>
      <c r="F19" s="21">
        <v>0</v>
      </c>
      <c r="G19" s="21">
        <v>0</v>
      </c>
      <c r="H19" s="5">
        <v>13.0</v>
      </c>
      <c r="I19" s="111" t="s">
        <v>26</v>
      </c>
      <c r="J19" s="111"/>
      <c r="K19" s="111"/>
      <c r="L19" s="21">
        <v>0</v>
      </c>
      <c r="M19" s="21">
        <v>0</v>
      </c>
      <c r="N19" s="21">
        <v>0</v>
      </c>
    </row>
    <row r="20" spans="1:14">
      <c r="A20" s="5">
        <v>14.0</v>
      </c>
      <c r="B20" s="111" t="s">
        <v>27</v>
      </c>
      <c r="C20" s="111"/>
      <c r="D20" s="111"/>
      <c r="E20" s="21">
        <v>0</v>
      </c>
      <c r="F20" s="21">
        <v>0</v>
      </c>
      <c r="G20" s="21">
        <v>0</v>
      </c>
      <c r="H20" s="5">
        <v>14.0</v>
      </c>
      <c r="I20" s="111" t="s">
        <v>27</v>
      </c>
      <c r="J20" s="111"/>
      <c r="K20" s="111"/>
      <c r="L20" s="21">
        <v>0</v>
      </c>
      <c r="M20" s="21">
        <v>0</v>
      </c>
      <c r="N20" s="21">
        <v>0</v>
      </c>
    </row>
    <row r="21" spans="1:14">
      <c r="A21" s="126" t="s">
        <v>18</v>
      </c>
      <c r="B21" s="126"/>
      <c r="C21" s="126"/>
      <c r="D21" s="126"/>
      <c r="E21" s="127">
        <f>SUM(E7:E20)</f>
        <v>0</v>
      </c>
      <c r="F21" s="127">
        <f>SUM(F7:F20)</f>
        <v>0</v>
      </c>
      <c r="G21" s="127">
        <f>SUM(G7:G20)</f>
        <v>0</v>
      </c>
      <c r="H21" s="126" t="s">
        <v>18</v>
      </c>
      <c r="I21" s="126"/>
      <c r="J21" s="126"/>
      <c r="K21" s="126"/>
      <c r="L21" s="127">
        <f>SUM(L7:L20)</f>
        <v>1</v>
      </c>
      <c r="M21" s="127">
        <f>SUM(M7:M20)</f>
        <v>0</v>
      </c>
      <c r="N21" s="127">
        <f>SUM(N7:N20)</f>
        <v>0</v>
      </c>
    </row>
    <row r="22" spans="1:14" customHeight="1" ht="7.5"/>
    <row r="23" spans="1:14" customHeight="1" ht="12">
      <c r="A23" s="107"/>
      <c r="B23" s="107"/>
      <c r="C23" s="10"/>
      <c r="D23" s="10"/>
      <c r="E23" s="10"/>
      <c r="F23" s="10"/>
      <c r="G23" s="10"/>
      <c r="H23" s="91" t="s">
        <v>38</v>
      </c>
      <c r="I23" s="91"/>
      <c r="J23" s="10"/>
      <c r="K23" s="10"/>
      <c r="L23" s="10"/>
      <c r="M23" s="10"/>
      <c r="N23" s="10"/>
    </row>
    <row r="24" spans="1:14" customHeight="1" ht="12">
      <c r="A24" s="107"/>
      <c r="B24" s="107"/>
      <c r="C24" s="107"/>
      <c r="D24" s="107"/>
      <c r="E24" s="107"/>
      <c r="F24" s="107"/>
      <c r="G24" s="107"/>
      <c r="H24" s="91" t="s">
        <v>29</v>
      </c>
      <c r="I24" s="91"/>
      <c r="J24" s="113" t="s">
        <v>30</v>
      </c>
      <c r="K24" s="107"/>
      <c r="L24" s="107"/>
      <c r="M24" s="107"/>
      <c r="N24" s="107"/>
    </row>
    <row r="25" spans="1:14" customHeight="1" ht="9.75">
      <c r="A25" s="83"/>
      <c r="B25" s="83"/>
      <c r="C25" s="83"/>
      <c r="D25" s="83"/>
      <c r="E25" s="83"/>
      <c r="F25" s="83"/>
      <c r="G25" s="83"/>
    </row>
    <row r="27" spans="1:14">
      <c r="C27" s="28"/>
    </row>
    <row r="28" spans="1:14">
      <c r="C28" s="2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B1"/>
    <mergeCell ref="D1:G1"/>
    <mergeCell ref="L4:M4"/>
    <mergeCell ref="A6:D6"/>
    <mergeCell ref="H6:K6"/>
    <mergeCell ref="B7:D7"/>
    <mergeCell ref="I7:K7"/>
    <mergeCell ref="B8:D8"/>
    <mergeCell ref="I8:K8"/>
    <mergeCell ref="N4:N5"/>
    <mergeCell ref="A4:D5"/>
    <mergeCell ref="H4:K5"/>
    <mergeCell ref="A25:B25"/>
    <mergeCell ref="C25:G25"/>
    <mergeCell ref="E4:E5"/>
    <mergeCell ref="F4:F5"/>
    <mergeCell ref="G4:G5"/>
    <mergeCell ref="A21:D21"/>
    <mergeCell ref="H21:K21"/>
    <mergeCell ref="A23:B23"/>
    <mergeCell ref="H23:I23"/>
    <mergeCell ref="A24:B24"/>
    <mergeCell ref="C24:G24"/>
    <mergeCell ref="H24:I24"/>
    <mergeCell ref="J24:N24"/>
    <mergeCell ref="B9:D9"/>
    <mergeCell ref="I9:K9"/>
    <mergeCell ref="B10:D10"/>
    <mergeCell ref="I10:K10"/>
    <mergeCell ref="B11:D11"/>
    <mergeCell ref="I11:K11"/>
    <mergeCell ref="B12:D12"/>
    <mergeCell ref="I12:K12"/>
    <mergeCell ref="B13:D13"/>
    <mergeCell ref="I13:K13"/>
    <mergeCell ref="B14:D14"/>
    <mergeCell ref="I14:K14"/>
    <mergeCell ref="B15:D15"/>
    <mergeCell ref="I15:K15"/>
    <mergeCell ref="B16:D16"/>
    <mergeCell ref="I16:K16"/>
    <mergeCell ref="B17:D17"/>
    <mergeCell ref="I17:K17"/>
    <mergeCell ref="B18:D18"/>
    <mergeCell ref="I18:K18"/>
    <mergeCell ref="B19:D19"/>
    <mergeCell ref="I19:K19"/>
    <mergeCell ref="B20:D20"/>
    <mergeCell ref="I20:K20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  <colBreaks count="1" manualBreakCount="1">
    <brk id="7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S28"/>
  <sheetViews>
    <sheetView tabSelected="0" workbookViewId="0" view="pageBreakPreview" showGridLines="true" showRowColHeaders="1">
      <selection activeCell="L17" sqref="L17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0.140625" customWidth="true" style="0"/>
    <col min="5" max="5" width="11.42578125" customWidth="true" style="0"/>
    <col min="6" max="6" width="11.42578125" customWidth="true" style="0"/>
    <col min="7" max="7" width="11.42578125" customWidth="true" style="0"/>
    <col min="8" max="8" width="3.5703125" customWidth="true" style="0"/>
    <col min="9" max="9" width="2" customWidth="true" style="0"/>
    <col min="11" max="11" width="7.5703125" customWidth="true" style="0"/>
    <col min="12" max="12" width="10.7109375" customWidth="true" style="0"/>
    <col min="13" max="13" width="10.7109375" customWidth="true" style="0"/>
    <col min="14" max="14" width="10.7109375" customWidth="true" style="0"/>
  </cols>
  <sheetData>
    <row r="1" spans="1:19" customHeight="1" ht="60.75">
      <c r="A1" s="102" t="s">
        <v>0</v>
      </c>
      <c r="B1" s="102"/>
      <c r="C1" s="1">
        <v>16</v>
      </c>
      <c r="D1" s="115" t="s">
        <v>114</v>
      </c>
      <c r="E1" s="103"/>
      <c r="F1" s="103"/>
      <c r="G1" s="103"/>
      <c r="R1">
        <v>0</v>
      </c>
      <c r="S1" s="72" t="s">
        <v>85</v>
      </c>
    </row>
    <row r="2" spans="1:19">
      <c r="A2" s="2"/>
      <c r="B2" s="2"/>
      <c r="H2" s="29" t="s">
        <v>115</v>
      </c>
      <c r="R2">
        <v>1</v>
      </c>
      <c r="S2" t="s">
        <v>87</v>
      </c>
    </row>
    <row r="3" spans="1:19" customHeight="1" ht="10.5">
      <c r="A3" s="2"/>
      <c r="B3" s="2"/>
      <c r="H3" s="29"/>
      <c r="R3">
        <v>2</v>
      </c>
      <c r="S3" t="s">
        <v>88</v>
      </c>
    </row>
    <row r="4" spans="1:19" customHeight="1" ht="23.25">
      <c r="A4" s="104" t="s">
        <v>3</v>
      </c>
      <c r="B4" s="104"/>
      <c r="C4" s="104"/>
      <c r="D4" s="104"/>
      <c r="E4" s="104" t="s">
        <v>107</v>
      </c>
      <c r="F4" s="104" t="s">
        <v>108</v>
      </c>
      <c r="G4" s="104" t="s">
        <v>109</v>
      </c>
      <c r="H4" s="104" t="s">
        <v>3</v>
      </c>
      <c r="I4" s="104"/>
      <c r="J4" s="104"/>
      <c r="K4" s="104"/>
      <c r="L4" s="116" t="s">
        <v>110</v>
      </c>
      <c r="M4" s="116"/>
      <c r="N4" s="104" t="s">
        <v>111</v>
      </c>
      <c r="R4">
        <v>3</v>
      </c>
      <c r="S4" t="s">
        <v>97</v>
      </c>
    </row>
    <row r="5" spans="1:19" customHeight="1" ht="22.5">
      <c r="A5" s="114"/>
      <c r="B5" s="114"/>
      <c r="C5" s="114"/>
      <c r="D5" s="114"/>
      <c r="E5" s="114"/>
      <c r="F5" s="114"/>
      <c r="G5" s="114"/>
      <c r="H5" s="114"/>
      <c r="I5" s="114"/>
      <c r="J5" s="114"/>
      <c r="K5" s="114"/>
      <c r="L5" s="36" t="s">
        <v>112</v>
      </c>
      <c r="M5" s="36" t="s">
        <v>113</v>
      </c>
      <c r="N5" s="114"/>
      <c r="R5">
        <v>4</v>
      </c>
      <c r="S5" t="s">
        <v>102</v>
      </c>
    </row>
    <row r="6" spans="1:19" customHeight="1" ht="14.25">
      <c r="A6" s="105" t="s">
        <v>9</v>
      </c>
      <c r="B6" s="106"/>
      <c r="C6" s="106"/>
      <c r="D6" s="106"/>
      <c r="E6" s="55" t="s">
        <v>10</v>
      </c>
      <c r="F6" s="55" t="s">
        <v>11</v>
      </c>
      <c r="G6" s="55" t="s">
        <v>12</v>
      </c>
      <c r="H6" s="105" t="s">
        <v>9</v>
      </c>
      <c r="I6" s="106"/>
      <c r="J6" s="106"/>
      <c r="K6" s="106"/>
      <c r="L6" s="55" t="s">
        <v>13</v>
      </c>
      <c r="M6" s="55" t="s">
        <v>98</v>
      </c>
      <c r="N6" s="55" t="s">
        <v>99</v>
      </c>
    </row>
    <row r="7" spans="1:19">
      <c r="A7" s="5">
        <v>1.0</v>
      </c>
      <c r="B7" s="112" t="s">
        <v>14</v>
      </c>
      <c r="C7" s="112"/>
      <c r="D7" s="112"/>
      <c r="E7" s="63" t="str">
        <f>VLOOKUP(2,R1:S5,2,FALSE)</f>
        <v>Mudah</v>
      </c>
      <c r="F7" s="63" t="str">
        <f>VLOOKUP(2,R1:S5,2,FALSE)</f>
        <v>Mudah</v>
      </c>
      <c r="G7" s="63" t="str">
        <f>VLOOKUP(2,R1:S5,2,FALSE)</f>
        <v>Mudah</v>
      </c>
      <c r="H7" s="5">
        <v>1.0</v>
      </c>
      <c r="I7" s="112" t="s">
        <v>14</v>
      </c>
      <c r="J7" s="112"/>
      <c r="K7" s="112"/>
      <c r="L7" s="63" t="str">
        <f>VLOOKUP(2,R1:S5,2,FALSE)</f>
        <v>Mudah</v>
      </c>
      <c r="M7" s="63" t="str">
        <f>VLOOKUP(1,R1:S5,2,FALSE)</f>
        <v>Sangat Mudah</v>
      </c>
      <c r="N7" s="63" t="str">
        <f>VLOOKUP(2,R1:S5,2,FALSE)</f>
        <v>Mudah</v>
      </c>
    </row>
    <row r="8" spans="1:19">
      <c r="A8" s="5">
        <v>2.0</v>
      </c>
      <c r="B8" s="111" t="s">
        <v>15</v>
      </c>
      <c r="C8" s="111"/>
      <c r="D8" s="111"/>
      <c r="E8" s="63" t="str">
        <f>VLOOKUP(2,R1:S5,2,FALSE)</f>
        <v>Mudah</v>
      </c>
      <c r="F8" s="63" t="str">
        <f>VLOOKUP(2,R1:S5,2,FALSE)</f>
        <v>Mudah</v>
      </c>
      <c r="G8" s="63" t="str">
        <f>VLOOKUP(2,R1:S5,2,FALSE)</f>
        <v>Mudah</v>
      </c>
      <c r="H8" s="5">
        <v>2.0</v>
      </c>
      <c r="I8" s="111" t="s">
        <v>15</v>
      </c>
      <c r="J8" s="111"/>
      <c r="K8" s="111"/>
      <c r="L8" s="63" t="str">
        <f>VLOOKUP(2,R1:S5,2,FALSE)</f>
        <v>Mudah</v>
      </c>
      <c r="M8" s="63" t="str">
        <f>VLOOKUP(2,R1:S5,2,FALSE)</f>
        <v>Mudah</v>
      </c>
      <c r="N8" s="63" t="str">
        <f>VLOOKUP(2,R1:S5,2,FALSE)</f>
        <v>Mudah</v>
      </c>
    </row>
    <row r="9" spans="1:19">
      <c r="A9" s="5">
        <v>3.0</v>
      </c>
      <c r="B9" s="111" t="s">
        <v>16</v>
      </c>
      <c r="C9" s="111"/>
      <c r="D9" s="111"/>
      <c r="E9" s="63" t="str">
        <f>VLOOKUP(2,R1:S5,2,FALSE)</f>
        <v>Mudah</v>
      </c>
      <c r="F9" s="63" t="str">
        <f>VLOOKUP(2,R1:S5,2,FALSE)</f>
        <v>Mudah</v>
      </c>
      <c r="G9" s="63" t="str">
        <f>VLOOKUP(2,R1:S5,2,FALSE)</f>
        <v>Mudah</v>
      </c>
      <c r="H9" s="5">
        <v>3.0</v>
      </c>
      <c r="I9" s="111" t="s">
        <v>16</v>
      </c>
      <c r="J9" s="111"/>
      <c r="K9" s="111"/>
      <c r="L9" s="63" t="str">
        <f>VLOOKUP(2,R1:S5,2,FALSE)</f>
        <v>Mudah</v>
      </c>
      <c r="M9" s="63" t="str">
        <f>VLOOKUP(2,R1:S5,2,FALSE)</f>
        <v>Mudah</v>
      </c>
      <c r="N9" s="63" t="str">
        <f>VLOOKUP(2,R1:S5,2,FALSE)</f>
        <v>Mudah</v>
      </c>
    </row>
    <row r="10" spans="1:19">
      <c r="A10" s="5">
        <v>4.0</v>
      </c>
      <c r="B10" s="111" t="s">
        <v>17</v>
      </c>
      <c r="C10" s="111"/>
      <c r="D10" s="111"/>
      <c r="E10" s="63" t="str">
        <f>VLOOKUP(2,R1:S5,2,FALSE)</f>
        <v>Mudah</v>
      </c>
      <c r="F10" s="63" t="str">
        <f>VLOOKUP(2,R1:S5,2,FALSE)</f>
        <v>Mudah</v>
      </c>
      <c r="G10" s="63" t="str">
        <f>VLOOKUP(2,R1:S5,2,FALSE)</f>
        <v>Mudah</v>
      </c>
      <c r="H10" s="5">
        <v>4.0</v>
      </c>
      <c r="I10" s="111" t="s">
        <v>17</v>
      </c>
      <c r="J10" s="111"/>
      <c r="K10" s="111"/>
      <c r="L10" s="63" t="str">
        <f>VLOOKUP(2,R1:S5,2,FALSE)</f>
        <v>Mudah</v>
      </c>
      <c r="M10" s="63" t="str">
        <f>VLOOKUP(2,R1:S5,2,FALSE)</f>
        <v>Mudah</v>
      </c>
      <c r="N10" s="63" t="str">
        <f>VLOOKUP(2,R1:S5,2,FALSE)</f>
        <v>Mudah</v>
      </c>
    </row>
    <row r="11" spans="1:19">
      <c r="A11" s="5">
        <v>5.0</v>
      </c>
      <c r="B11" s="111" t="s">
        <v>18</v>
      </c>
      <c r="C11" s="111"/>
      <c r="D11" s="111"/>
      <c r="E11" s="63" t="str">
        <f>VLOOKUP(1,R1:S5,2,FALSE)</f>
        <v>Sangat Mudah</v>
      </c>
      <c r="F11" s="63" t="str">
        <f>VLOOKUP(1,R1:S5,2,FALSE)</f>
        <v>Sangat Mudah</v>
      </c>
      <c r="G11" s="63" t="str">
        <f>VLOOKUP(2,R1:S5,2,FALSE)</f>
        <v>Mudah</v>
      </c>
      <c r="H11" s="5">
        <v>5.0</v>
      </c>
      <c r="I11" s="111" t="s">
        <v>18</v>
      </c>
      <c r="J11" s="111"/>
      <c r="K11" s="111"/>
      <c r="L11" s="63" t="str">
        <f>VLOOKUP(0,R1:S5,2,FALSE)</f>
        <v>-</v>
      </c>
      <c r="M11" s="63" t="str">
        <f>VLOOKUP(2,R1:S5,2,FALSE)</f>
        <v>Mudah</v>
      </c>
      <c r="N11" s="63" t="str">
        <f>VLOOKUP(2,R1:S5,2,FALSE)</f>
        <v>Mudah</v>
      </c>
    </row>
    <row r="12" spans="1:19">
      <c r="A12" s="5">
        <v>6.0</v>
      </c>
      <c r="B12" s="111" t="s">
        <v>19</v>
      </c>
      <c r="C12" s="111"/>
      <c r="D12" s="111"/>
      <c r="E12" s="63" t="str">
        <f>VLOOKUP(2,R1:S5,2,FALSE)</f>
        <v>Mudah</v>
      </c>
      <c r="F12" s="63" t="str">
        <f>VLOOKUP(2,R1:S5,2,FALSE)</f>
        <v>Mudah</v>
      </c>
      <c r="G12" s="63" t="str">
        <f>VLOOKUP(2,R1:S5,2,FALSE)</f>
        <v>Mudah</v>
      </c>
      <c r="H12" s="5">
        <v>6.0</v>
      </c>
      <c r="I12" s="111" t="s">
        <v>19</v>
      </c>
      <c r="J12" s="111"/>
      <c r="K12" s="111"/>
      <c r="L12" s="63" t="str">
        <f>VLOOKUP(1,R1:S5,2,FALSE)</f>
        <v>Sangat Mudah</v>
      </c>
      <c r="M12" s="63" t="str">
        <f>VLOOKUP(1,R1:S5,2,FALSE)</f>
        <v>Sangat Mudah</v>
      </c>
      <c r="N12" s="63" t="str">
        <f>VLOOKUP(2,R1:S5,2,FALSE)</f>
        <v>Mudah</v>
      </c>
    </row>
    <row r="13" spans="1:19">
      <c r="A13" s="5">
        <v>7.0</v>
      </c>
      <c r="B13" s="111" t="s">
        <v>20</v>
      </c>
      <c r="C13" s="111"/>
      <c r="D13" s="111"/>
      <c r="E13" s="63" t="str">
        <f>VLOOKUP(2,R1:S5,2,FALSE)</f>
        <v>Mudah</v>
      </c>
      <c r="F13" s="63" t="str">
        <f>VLOOKUP(2,R1:S5,2,FALSE)</f>
        <v>Mudah</v>
      </c>
      <c r="G13" s="63" t="str">
        <f>VLOOKUP(2,R1:S5,2,FALSE)</f>
        <v>Mudah</v>
      </c>
      <c r="H13" s="5">
        <v>7.0</v>
      </c>
      <c r="I13" s="111" t="s">
        <v>20</v>
      </c>
      <c r="J13" s="111"/>
      <c r="K13" s="111"/>
      <c r="L13" s="63" t="str">
        <f>VLOOKUP(2,R1:S5,2,FALSE)</f>
        <v>Mudah</v>
      </c>
      <c r="M13" s="63" t="str">
        <f>VLOOKUP(2,R1:S5,2,FALSE)</f>
        <v>Mudah</v>
      </c>
      <c r="N13" s="63" t="str">
        <f>VLOOKUP(2,R1:S5,2,FALSE)</f>
        <v>Mudah</v>
      </c>
    </row>
    <row r="14" spans="1:19">
      <c r="A14" s="5">
        <v>8.0</v>
      </c>
      <c r="B14" s="111" t="s">
        <v>21</v>
      </c>
      <c r="C14" s="111"/>
      <c r="D14" s="111"/>
      <c r="E14" s="63" t="str">
        <f>VLOOKUP(2,R1:S5,2,FALSE)</f>
        <v>Mudah</v>
      </c>
      <c r="F14" s="63" t="str">
        <f>VLOOKUP(2,R1:S5,2,FALSE)</f>
        <v>Mudah</v>
      </c>
      <c r="G14" s="63" t="str">
        <f>VLOOKUP(2,R1:S5,2,FALSE)</f>
        <v>Mudah</v>
      </c>
      <c r="H14" s="5">
        <v>8.0</v>
      </c>
      <c r="I14" s="111" t="s">
        <v>21</v>
      </c>
      <c r="J14" s="111"/>
      <c r="K14" s="111"/>
      <c r="L14" s="63" t="str">
        <f>VLOOKUP(2,R1:S5,2,FALSE)</f>
        <v>Mudah</v>
      </c>
      <c r="M14" s="63" t="str">
        <f>VLOOKUP(2,R1:S5,2,FALSE)</f>
        <v>Mudah</v>
      </c>
      <c r="N14" s="63" t="str">
        <f>VLOOKUP(2,R1:S5,2,FALSE)</f>
        <v>Mudah</v>
      </c>
    </row>
    <row r="15" spans="1:19">
      <c r="A15" s="5">
        <v>9.0</v>
      </c>
      <c r="B15" s="111" t="s">
        <v>22</v>
      </c>
      <c r="C15" s="111"/>
      <c r="D15" s="111"/>
      <c r="E15" s="63" t="str">
        <f>VLOOKUP(2,R1:S5,2,FALSE)</f>
        <v>Mudah</v>
      </c>
      <c r="F15" s="63" t="str">
        <f>VLOOKUP(2,R1:S5,2,FALSE)</f>
        <v>Mudah</v>
      </c>
      <c r="G15" s="63" t="str">
        <f>VLOOKUP(2,R1:S5,2,FALSE)</f>
        <v>Mudah</v>
      </c>
      <c r="H15" s="5">
        <v>9.0</v>
      </c>
      <c r="I15" s="111" t="s">
        <v>22</v>
      </c>
      <c r="J15" s="111"/>
      <c r="K15" s="111"/>
      <c r="L15" s="63" t="str">
        <f>VLOOKUP(2,R1:S5,2,FALSE)</f>
        <v>Mudah</v>
      </c>
      <c r="M15" s="63" t="str">
        <f>VLOOKUP(2,R1:S5,2,FALSE)</f>
        <v>Mudah</v>
      </c>
      <c r="N15" s="63" t="str">
        <f>VLOOKUP(2,R1:S5,2,FALSE)</f>
        <v>Mudah</v>
      </c>
    </row>
    <row r="16" spans="1:19">
      <c r="A16" s="5">
        <v>10.0</v>
      </c>
      <c r="B16" s="111" t="s">
        <v>23</v>
      </c>
      <c r="C16" s="111"/>
      <c r="D16" s="111"/>
      <c r="E16" s="63" t="str">
        <f>VLOOKUP(2,R1:S5,2,FALSE)</f>
        <v>Mudah</v>
      </c>
      <c r="F16" s="63" t="str">
        <f>VLOOKUP(2,R1:S5,2,FALSE)</f>
        <v>Mudah</v>
      </c>
      <c r="G16" s="63" t="str">
        <f>VLOOKUP(2,R1:S5,2,FALSE)</f>
        <v>Mudah</v>
      </c>
      <c r="H16" s="5">
        <v>10.0</v>
      </c>
      <c r="I16" s="111" t="s">
        <v>23</v>
      </c>
      <c r="J16" s="111"/>
      <c r="K16" s="111"/>
      <c r="L16" s="63" t="str">
        <f>VLOOKUP(2,R1:S5,2,FALSE)</f>
        <v>Mudah</v>
      </c>
      <c r="M16" s="63" t="str">
        <f>VLOOKUP(2,R1:S5,2,FALSE)</f>
        <v>Mudah</v>
      </c>
      <c r="N16" s="63" t="str">
        <f>VLOOKUP(2,R1:S5,2,FALSE)</f>
        <v>Mudah</v>
      </c>
    </row>
    <row r="17" spans="1:19">
      <c r="A17" s="5">
        <v>11.0</v>
      </c>
      <c r="B17" s="111" t="s">
        <v>24</v>
      </c>
      <c r="C17" s="111"/>
      <c r="D17" s="111"/>
      <c r="E17" s="63" t="str">
        <f>VLOOKUP(2,R1:S5,2,FALSE)</f>
        <v>Mudah</v>
      </c>
      <c r="F17" s="63" t="str">
        <f>VLOOKUP(2,R1:S5,2,FALSE)</f>
        <v>Mudah</v>
      </c>
      <c r="G17" s="63" t="str">
        <f>VLOOKUP(2,R1:S5,2,FALSE)</f>
        <v>Mudah</v>
      </c>
      <c r="H17" s="5">
        <v>11.0</v>
      </c>
      <c r="I17" s="111" t="s">
        <v>24</v>
      </c>
      <c r="J17" s="111"/>
      <c r="K17" s="111"/>
      <c r="L17" s="63" t="str">
        <f>VLOOKUP(2,R1:S5,2,FALSE)</f>
        <v>Mudah</v>
      </c>
      <c r="M17" s="63" t="str">
        <f>VLOOKUP(2,R1:S5,2,FALSE)</f>
        <v>Mudah</v>
      </c>
      <c r="N17" s="63" t="str">
        <f>VLOOKUP(2,R1:S5,2,FALSE)</f>
        <v>Mudah</v>
      </c>
    </row>
    <row r="18" spans="1:19">
      <c r="A18" s="5">
        <v>12.0</v>
      </c>
      <c r="B18" s="111" t="s">
        <v>25</v>
      </c>
      <c r="C18" s="111"/>
      <c r="D18" s="111"/>
      <c r="E18" s="63" t="str">
        <f>VLOOKUP(2,R1:S5,2,FALSE)</f>
        <v>Mudah</v>
      </c>
      <c r="F18" s="63" t="str">
        <f>VLOOKUP(2,R1:S5,2,FALSE)</f>
        <v>Mudah</v>
      </c>
      <c r="G18" s="63" t="str">
        <f>VLOOKUP(2,R1:S5,2,FALSE)</f>
        <v>Mudah</v>
      </c>
      <c r="H18" s="5">
        <v>12.0</v>
      </c>
      <c r="I18" s="111" t="s">
        <v>25</v>
      </c>
      <c r="J18" s="111"/>
      <c r="K18" s="111"/>
      <c r="L18" s="63" t="str">
        <f>VLOOKUP(2,R1:S5,2,FALSE)</f>
        <v>Mudah</v>
      </c>
      <c r="M18" s="63" t="str">
        <f>VLOOKUP(2,R1:S5,2,FALSE)</f>
        <v>Mudah</v>
      </c>
      <c r="N18" s="63" t="str">
        <f>VLOOKUP(2,R1:S5,2,FALSE)</f>
        <v>Mudah</v>
      </c>
    </row>
    <row r="19" spans="1:19">
      <c r="A19" s="5">
        <v>13.0</v>
      </c>
      <c r="B19" s="111" t="s">
        <v>26</v>
      </c>
      <c r="C19" s="111"/>
      <c r="D19" s="111"/>
      <c r="E19" s="63" t="str">
        <f>VLOOKUP(2,R1:S5,2,FALSE)</f>
        <v>Mudah</v>
      </c>
      <c r="F19" s="63" t="str">
        <f>VLOOKUP(2,R1:S5,2,FALSE)</f>
        <v>Mudah</v>
      </c>
      <c r="G19" s="63" t="str">
        <f>VLOOKUP(2,R1:S5,2,FALSE)</f>
        <v>Mudah</v>
      </c>
      <c r="H19" s="5">
        <v>13.0</v>
      </c>
      <c r="I19" s="111" t="s">
        <v>26</v>
      </c>
      <c r="J19" s="111"/>
      <c r="K19" s="111"/>
      <c r="L19" s="63" t="str">
        <f>VLOOKUP(2,R1:S5,2,FALSE)</f>
        <v>Mudah</v>
      </c>
      <c r="M19" s="63" t="str">
        <f>VLOOKUP(2,R1:S5,2,FALSE)</f>
        <v>Mudah</v>
      </c>
      <c r="N19" s="63" t="str">
        <f>VLOOKUP(2,R1:S5,2,FALSE)</f>
        <v>Mudah</v>
      </c>
    </row>
    <row r="20" spans="1:19">
      <c r="A20" s="5">
        <v>14.0</v>
      </c>
      <c r="B20" s="111" t="s">
        <v>27</v>
      </c>
      <c r="C20" s="111"/>
      <c r="D20" s="111"/>
      <c r="E20" s="63" t="str">
        <f>VLOOKUP(3,R1:S5,2,FALSE)</f>
        <v>Sulit</v>
      </c>
      <c r="F20" s="63" t="str">
        <f>VLOOKUP(3,R1:S5,2,FALSE)</f>
        <v>Sulit</v>
      </c>
      <c r="G20" s="63" t="str">
        <f>VLOOKUP(3,R1:S5,2,FALSE)</f>
        <v>Sulit</v>
      </c>
      <c r="H20" s="5">
        <v>14.0</v>
      </c>
      <c r="I20" s="111" t="s">
        <v>27</v>
      </c>
      <c r="J20" s="111"/>
      <c r="K20" s="111"/>
      <c r="L20" s="63" t="str">
        <f>VLOOKUP(3,R1:S5,2,FALSE)</f>
        <v>Sulit</v>
      </c>
      <c r="M20" s="63" t="str">
        <f>VLOOKUP(3,R1:S5,2,FALSE)</f>
        <v>Sulit</v>
      </c>
      <c r="N20" s="63" t="str">
        <f>VLOOKUP(3,R1:S5,2,FALSE)</f>
        <v>Sulit</v>
      </c>
    </row>
    <row r="21" spans="1:19">
      <c r="A21" s="7"/>
      <c r="B21" s="8"/>
      <c r="C21" s="8"/>
      <c r="D21" s="8"/>
      <c r="E21" s="9"/>
      <c r="F21" s="9"/>
      <c r="G21" s="9"/>
      <c r="H21" s="7"/>
      <c r="I21" s="8"/>
      <c r="J21" s="8"/>
      <c r="K21" s="8"/>
      <c r="L21" s="9"/>
      <c r="M21" s="9"/>
      <c r="N21" s="16"/>
    </row>
    <row r="22" spans="1:19" customHeight="1" ht="7.5"/>
    <row r="23" spans="1:19" customHeight="1" ht="12">
      <c r="A23" s="107"/>
      <c r="B23" s="107"/>
      <c r="C23" s="10"/>
      <c r="D23" s="10"/>
      <c r="E23" s="10"/>
      <c r="F23" s="10"/>
      <c r="G23" s="10"/>
      <c r="H23" s="91" t="s">
        <v>38</v>
      </c>
      <c r="I23" s="91"/>
      <c r="J23" s="10"/>
      <c r="K23" s="10"/>
      <c r="L23" s="10"/>
      <c r="M23" s="10"/>
      <c r="N23" s="10"/>
    </row>
    <row r="24" spans="1:19" customHeight="1" ht="12">
      <c r="A24" s="107"/>
      <c r="B24" s="107"/>
      <c r="C24" s="107"/>
      <c r="D24" s="107"/>
      <c r="E24" s="107"/>
      <c r="F24" s="107"/>
      <c r="G24" s="107"/>
      <c r="H24" s="91" t="s">
        <v>29</v>
      </c>
      <c r="I24" s="91"/>
      <c r="J24" s="113" t="s">
        <v>30</v>
      </c>
      <c r="K24" s="107"/>
      <c r="L24" s="107"/>
      <c r="M24" s="107"/>
      <c r="N24" s="107"/>
    </row>
    <row r="25" spans="1:19" customHeight="1" ht="9.75">
      <c r="A25" s="83"/>
      <c r="B25" s="83"/>
      <c r="C25" s="83"/>
      <c r="D25" s="83"/>
      <c r="E25" s="83"/>
      <c r="F25" s="83"/>
      <c r="G25" s="83"/>
    </row>
    <row r="27" spans="1:19" customHeight="1" ht="42.75">
      <c r="C27" s="117" t="inlineStr">
        <is>
          <r>
            <rPr>
              <rFont val="Calibri"/>
              <b val="false"/>
              <i val="false"/>
              <strike val="false"/>
              <color rgb="FFC00000"/>
              <sz val="11"/>
              <u val="none"/>
            </rPr>
            <t xml:space="preserve">note: isian sel terdiri dari: "Sangat Mudah", "Mudah", "Sulit", "Sangat Sulit". Jika di desa tersebut ada Fasilitas kesehatan yang dimaksud maka diisikan "</t>
          </r>
          <r>
            <rPr>
              <rFont val="Calibri"/>
              <b val="false"/>
              <i val="false"/>
              <strike val="false"/>
              <color rgb="FFC00000"/>
              <sz val="11"/>
              <u val="none"/>
            </rPr>
            <t xml:space="preserve">−</t>
          </r>
          <r>
            <rPr>
              <rFont val="Calibri"/>
              <b val="false"/>
              <i val="false"/>
              <strike val="false"/>
              <color rgb="FFC00000"/>
              <sz val="11"/>
              <u val="none"/>
            </rPr>
            <t xml:space="preserve">"</t>
          </r>
        </is>
      </c>
      <c r="D27" s="117"/>
      <c r="E27" s="117"/>
      <c r="F27" s="117"/>
      <c r="G27" s="117"/>
      <c r="H27" s="117"/>
      <c r="I27" s="117"/>
      <c r="J27" s="117"/>
      <c r="K27" s="117"/>
      <c r="L27" s="117"/>
      <c r="M27" s="117"/>
      <c r="N27" s="117"/>
    </row>
    <row r="28" spans="1:19">
      <c r="C28" s="2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B1"/>
    <mergeCell ref="D1:G1"/>
    <mergeCell ref="L4:M4"/>
    <mergeCell ref="A6:D6"/>
    <mergeCell ref="H6:K6"/>
    <mergeCell ref="I7:K7"/>
    <mergeCell ref="B8:D8"/>
    <mergeCell ref="I8:K8"/>
    <mergeCell ref="B21:D21"/>
    <mergeCell ref="I21:K21"/>
    <mergeCell ref="J24:N24"/>
    <mergeCell ref="A25:B25"/>
    <mergeCell ref="C25:G25"/>
    <mergeCell ref="C27:N27"/>
    <mergeCell ref="E4:E5"/>
    <mergeCell ref="F4:F5"/>
    <mergeCell ref="G4:G5"/>
    <mergeCell ref="N4:N5"/>
    <mergeCell ref="A4:D5"/>
    <mergeCell ref="H4:K5"/>
    <mergeCell ref="A23:B23"/>
    <mergeCell ref="H23:I23"/>
    <mergeCell ref="A24:B24"/>
    <mergeCell ref="C24:G24"/>
    <mergeCell ref="H24:I24"/>
    <mergeCell ref="B7:D7"/>
    <mergeCell ref="B9:D9"/>
    <mergeCell ref="I9:K9"/>
    <mergeCell ref="B10:D10"/>
    <mergeCell ref="I10:K10"/>
    <mergeCell ref="B11:D11"/>
    <mergeCell ref="I11:K11"/>
    <mergeCell ref="B12:D12"/>
    <mergeCell ref="I12:K12"/>
    <mergeCell ref="B13:D13"/>
    <mergeCell ref="I13:K13"/>
    <mergeCell ref="B14:D14"/>
    <mergeCell ref="I14:K14"/>
    <mergeCell ref="B15:D15"/>
    <mergeCell ref="I15:K15"/>
    <mergeCell ref="B16:D16"/>
    <mergeCell ref="I16:K16"/>
    <mergeCell ref="B17:D17"/>
    <mergeCell ref="I17:K17"/>
    <mergeCell ref="B18:D18"/>
    <mergeCell ref="I18:K18"/>
    <mergeCell ref="B19:D19"/>
    <mergeCell ref="I19:K19"/>
    <mergeCell ref="B20:D20"/>
    <mergeCell ref="I20:K20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  <colBreaks count="1" manualBreakCount="1">
    <brk id="7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tabColor rgb="FFFFC000"/>
    <outlinePr summaryBelow="1" summaryRight="1"/>
  </sheetPr>
  <dimension ref="A1:G23"/>
  <sheetViews>
    <sheetView tabSelected="0" workbookViewId="0" view="pageBreakPreview" showGridLines="true" showRowColHeaders="1">
      <selection activeCell="A19" sqref="A19:F19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6.7109375" customWidth="true" style="0"/>
    <col min="5" max="5" width="12.7109375" customWidth="true" style="0"/>
    <col min="6" max="6" width="12.7109375" customWidth="true" style="0"/>
  </cols>
  <sheetData>
    <row r="1" spans="1:7" customHeight="1" ht="39">
      <c r="A1" s="102" t="s">
        <v>0</v>
      </c>
      <c r="B1" s="102"/>
      <c r="C1" s="1">
        <v>17</v>
      </c>
      <c r="D1" s="103" t="s">
        <v>117</v>
      </c>
      <c r="E1" s="103"/>
      <c r="F1" s="103"/>
    </row>
    <row r="2" spans="1:7">
      <c r="A2" s="2"/>
      <c r="B2" s="2"/>
    </row>
    <row r="3" spans="1:7" customHeight="1" ht="20.1">
      <c r="A3" s="104" t="s">
        <v>3</v>
      </c>
      <c r="B3" s="104"/>
      <c r="C3" s="104"/>
      <c r="D3" s="104"/>
      <c r="E3" s="4">
        <v>2018</v>
      </c>
      <c r="F3" s="4">
        <v>2019</v>
      </c>
    </row>
    <row r="4" spans="1:7" customHeight="1" ht="14.25">
      <c r="A4" s="105" t="s">
        <v>9</v>
      </c>
      <c r="B4" s="106"/>
      <c r="C4" s="106"/>
      <c r="D4" s="106"/>
      <c r="E4" s="55" t="s">
        <v>10</v>
      </c>
      <c r="F4" s="55" t="s">
        <v>11</v>
      </c>
    </row>
    <row r="5" spans="1:7">
      <c r="A5" s="5">
        <v>1.0</v>
      </c>
      <c r="B5" s="112" t="s">
        <v>14</v>
      </c>
      <c r="C5" s="112"/>
      <c r="D5" s="112"/>
      <c r="E5" s="33">
        <v>0</v>
      </c>
      <c r="F5" s="33">
        <v>0</v>
      </c>
      <c r="G5" s="6"/>
    </row>
    <row r="6" spans="1:7">
      <c r="A6" s="5">
        <v>2.0</v>
      </c>
      <c r="B6" s="111" t="s">
        <v>15</v>
      </c>
      <c r="C6" s="111"/>
      <c r="D6" s="111"/>
      <c r="E6" s="34">
        <v>0</v>
      </c>
      <c r="F6" s="34">
        <v>0</v>
      </c>
      <c r="G6" s="6"/>
    </row>
    <row r="7" spans="1:7">
      <c r="A7" s="5">
        <v>3.0</v>
      </c>
      <c r="B7" s="111" t="s">
        <v>16</v>
      </c>
      <c r="C7" s="111"/>
      <c r="D7" s="111"/>
      <c r="E7" s="34">
        <v>0</v>
      </c>
      <c r="F7" s="34">
        <v>0</v>
      </c>
      <c r="G7" s="6"/>
    </row>
    <row r="8" spans="1:7">
      <c r="A8" s="5">
        <v>4.0</v>
      </c>
      <c r="B8" s="111" t="s">
        <v>17</v>
      </c>
      <c r="C8" s="111"/>
      <c r="D8" s="111"/>
      <c r="E8" s="34">
        <v>0</v>
      </c>
      <c r="F8" s="34">
        <v>0</v>
      </c>
      <c r="G8" s="6"/>
    </row>
    <row r="9" spans="1:7">
      <c r="A9" s="5">
        <v>5.0</v>
      </c>
      <c r="B9" s="111" t="s">
        <v>18</v>
      </c>
      <c r="C9" s="111"/>
      <c r="D9" s="111"/>
      <c r="E9" s="34">
        <v>0</v>
      </c>
      <c r="F9" s="34">
        <v>0</v>
      </c>
      <c r="G9" s="6"/>
    </row>
    <row r="10" spans="1:7">
      <c r="A10" s="5">
        <v>6.0</v>
      </c>
      <c r="B10" s="111" t="s">
        <v>19</v>
      </c>
      <c r="C10" s="111"/>
      <c r="D10" s="111"/>
      <c r="E10" s="34">
        <v>0</v>
      </c>
      <c r="F10" s="34">
        <v>0</v>
      </c>
      <c r="G10" s="6"/>
    </row>
    <row r="11" spans="1:7">
      <c r="A11" s="5">
        <v>7.0</v>
      </c>
      <c r="B11" s="111" t="s">
        <v>20</v>
      </c>
      <c r="C11" s="111"/>
      <c r="D11" s="111"/>
      <c r="E11" s="34">
        <v>0</v>
      </c>
      <c r="F11" s="34">
        <v>0</v>
      </c>
      <c r="G11" s="6"/>
    </row>
    <row r="12" spans="1:7">
      <c r="A12" s="5">
        <v>8.0</v>
      </c>
      <c r="B12" s="111" t="s">
        <v>21</v>
      </c>
      <c r="C12" s="111"/>
      <c r="D12" s="111"/>
      <c r="E12" s="34">
        <v>0</v>
      </c>
      <c r="F12" s="34">
        <v>0</v>
      </c>
      <c r="G12" s="6"/>
    </row>
    <row r="13" spans="1:7">
      <c r="A13" s="5">
        <v>9.0</v>
      </c>
      <c r="B13" s="111" t="s">
        <v>22</v>
      </c>
      <c r="C13" s="111"/>
      <c r="D13" s="111"/>
      <c r="E13" s="34">
        <v>0</v>
      </c>
      <c r="F13" s="34">
        <v>0</v>
      </c>
      <c r="G13" s="6"/>
    </row>
    <row r="14" spans="1:7">
      <c r="A14" s="5">
        <v>10.0</v>
      </c>
      <c r="B14" s="111" t="s">
        <v>23</v>
      </c>
      <c r="C14" s="111"/>
      <c r="D14" s="111"/>
      <c r="E14" s="34">
        <v>1</v>
      </c>
      <c r="F14" s="34">
        <v>1</v>
      </c>
      <c r="G14" s="6"/>
    </row>
    <row r="15" spans="1:7">
      <c r="A15" s="5">
        <v>11.0</v>
      </c>
      <c r="B15" s="111" t="s">
        <v>24</v>
      </c>
      <c r="C15" s="111"/>
      <c r="D15" s="111"/>
      <c r="E15" s="34">
        <v>0</v>
      </c>
      <c r="F15" s="34">
        <v>0</v>
      </c>
      <c r="G15" s="6"/>
    </row>
    <row r="16" spans="1:7">
      <c r="A16" s="5">
        <v>12.0</v>
      </c>
      <c r="B16" s="111" t="s">
        <v>25</v>
      </c>
      <c r="C16" s="111"/>
      <c r="D16" s="111"/>
      <c r="E16" s="34">
        <v>0</v>
      </c>
      <c r="F16" s="34">
        <v>0</v>
      </c>
      <c r="G16" s="6"/>
    </row>
    <row r="17" spans="1:7">
      <c r="A17" s="5">
        <v>13.0</v>
      </c>
      <c r="B17" s="111" t="s">
        <v>26</v>
      </c>
      <c r="C17" s="111"/>
      <c r="D17" s="111"/>
      <c r="E17" s="34">
        <v>0</v>
      </c>
      <c r="F17" s="34">
        <v>0</v>
      </c>
      <c r="G17" s="6"/>
    </row>
    <row r="18" spans="1:7">
      <c r="A18" s="5">
        <v>14.0</v>
      </c>
      <c r="B18" s="111" t="s">
        <v>27</v>
      </c>
      <c r="C18" s="111"/>
      <c r="D18" s="111"/>
      <c r="E18" s="34">
        <v>0</v>
      </c>
      <c r="F18" s="34">
        <v>0</v>
      </c>
      <c r="G18" s="6"/>
    </row>
    <row r="19" spans="1:7">
      <c r="A19" s="126" t="s">
        <v>18</v>
      </c>
      <c r="B19" s="126"/>
      <c r="C19" s="126"/>
      <c r="D19" s="126"/>
      <c r="E19" s="127">
        <f>SUM(E5:E18)</f>
        <v>1</v>
      </c>
      <c r="F19" s="127">
        <f>SUM(F5:F18)</f>
        <v>1</v>
      </c>
    </row>
    <row r="20" spans="1:7" customHeight="1" ht="7.5"/>
    <row r="21" spans="1:7" customHeight="1" ht="12">
      <c r="A21" s="107" t="s">
        <v>38</v>
      </c>
      <c r="B21" s="107"/>
      <c r="C21" s="10"/>
      <c r="D21" s="10"/>
      <c r="E21" s="10"/>
      <c r="F21" s="10"/>
    </row>
    <row r="22" spans="1:7" customHeight="1" ht="12">
      <c r="A22" s="107" t="s">
        <v>29</v>
      </c>
      <c r="B22" s="107"/>
      <c r="C22" s="107" t="s">
        <v>118</v>
      </c>
      <c r="D22" s="107"/>
      <c r="E22" s="107"/>
      <c r="F22" s="107"/>
    </row>
    <row r="23" spans="1:7" customHeight="1" ht="9.75">
      <c r="A23" s="83"/>
      <c r="B23" s="83"/>
      <c r="C23" s="83"/>
      <c r="D23" s="83"/>
      <c r="E23" s="83"/>
      <c r="F23" s="8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B1"/>
    <mergeCell ref="D1:F1"/>
    <mergeCell ref="A3:D3"/>
    <mergeCell ref="A4:D4"/>
    <mergeCell ref="B5:D5"/>
    <mergeCell ref="B6:D6"/>
    <mergeCell ref="A22:B22"/>
    <mergeCell ref="C22:F22"/>
    <mergeCell ref="A23:B23"/>
    <mergeCell ref="C23:F23"/>
    <mergeCell ref="A19:D19"/>
    <mergeCell ref="A21:B21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  <mergeCell ref="B17:D17"/>
    <mergeCell ref="B18:D18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V27"/>
  <sheetViews>
    <sheetView tabSelected="0" workbookViewId="0" view="pageBreakPreview" showGridLines="true" showRowColHeaders="1">
      <selection activeCell="A20" sqref="A20:V20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7.5703125" customWidth="true" style="0"/>
    <col min="5" max="5" width="9.28515625" customWidth="true" style="0"/>
    <col min="6" max="6" width="9.28515625" customWidth="true" style="0"/>
    <col min="7" max="7" width="9.28515625" customWidth="true" style="0"/>
    <col min="8" max="8" width="9.28515625" customWidth="true" style="0"/>
    <col min="9" max="9" width="4.42578125" customWidth="true" style="0"/>
    <col min="10" max="10" width="1.28515625" customWidth="true" style="0"/>
    <col min="12" max="12" width="11.5703125" customWidth="true" style="0"/>
    <col min="15" max="15" width="9" style="0"/>
    <col min="16" max="16" width="4.42578125" customWidth="true" style="0"/>
    <col min="17" max="17" width="1.28515625" customWidth="true" style="0"/>
    <col min="19" max="19" width="6.7109375" customWidth="true" style="0"/>
    <col min="20" max="20" width="10.28515625" customWidth="true" style="0"/>
    <col min="21" max="21" width="11.5703125" customWidth="true" style="0"/>
    <col min="22" max="22" width="12.42578125" customWidth="true" style="0"/>
  </cols>
  <sheetData>
    <row r="1" spans="1:22" customHeight="1" ht="35.25">
      <c r="A1" s="102" t="s">
        <v>0</v>
      </c>
      <c r="B1" s="102"/>
      <c r="C1" s="1">
        <v>18</v>
      </c>
      <c r="D1" s="115" t="s">
        <v>119</v>
      </c>
      <c r="E1" s="103"/>
      <c r="F1" s="103"/>
      <c r="G1" s="103"/>
      <c r="H1" s="103"/>
    </row>
    <row r="2" spans="1:22">
      <c r="A2" s="2"/>
      <c r="B2" s="2"/>
      <c r="I2" s="29" t="s">
        <v>120</v>
      </c>
      <c r="P2" s="29" t="s">
        <v>120</v>
      </c>
    </row>
    <row r="3" spans="1:22" customHeight="1" ht="10.5">
      <c r="A3" s="2"/>
      <c r="B3" s="2"/>
      <c r="I3" s="29"/>
      <c r="P3" s="29"/>
    </row>
    <row r="4" spans="1:22" customHeight="1" ht="33.75">
      <c r="A4" s="104" t="s">
        <v>3</v>
      </c>
      <c r="B4" s="104"/>
      <c r="C4" s="104"/>
      <c r="D4" s="104"/>
      <c r="E4" s="4" t="s">
        <v>121</v>
      </c>
      <c r="F4" s="4" t="s">
        <v>122</v>
      </c>
      <c r="G4" s="4" t="s">
        <v>123</v>
      </c>
      <c r="H4" s="4" t="s">
        <v>124</v>
      </c>
      <c r="I4" s="104" t="s">
        <v>3</v>
      </c>
      <c r="J4" s="104"/>
      <c r="K4" s="104"/>
      <c r="L4" s="104"/>
      <c r="M4" s="4" t="s">
        <v>125</v>
      </c>
      <c r="N4" s="4" t="s">
        <v>126</v>
      </c>
      <c r="O4" s="4" t="s">
        <v>127</v>
      </c>
      <c r="P4" s="104" t="s">
        <v>3</v>
      </c>
      <c r="Q4" s="104"/>
      <c r="R4" s="104"/>
      <c r="S4" s="104"/>
      <c r="T4" s="4" t="s">
        <v>128</v>
      </c>
      <c r="U4" s="4" t="s">
        <v>129</v>
      </c>
      <c r="V4" s="4" t="s">
        <v>130</v>
      </c>
    </row>
    <row r="5" spans="1:22" customHeight="1" ht="14.25">
      <c r="A5" s="105" t="s">
        <v>9</v>
      </c>
      <c r="B5" s="106"/>
      <c r="C5" s="106"/>
      <c r="D5" s="106"/>
      <c r="E5" s="55" t="s">
        <v>10</v>
      </c>
      <c r="F5" s="55" t="s">
        <v>11</v>
      </c>
      <c r="G5" s="55" t="s">
        <v>12</v>
      </c>
      <c r="H5" s="55" t="s">
        <v>13</v>
      </c>
      <c r="I5" s="105" t="s">
        <v>9</v>
      </c>
      <c r="J5" s="106"/>
      <c r="K5" s="106"/>
      <c r="L5" s="106"/>
      <c r="M5" s="55" t="s">
        <v>98</v>
      </c>
      <c r="N5" s="55" t="s">
        <v>99</v>
      </c>
      <c r="O5" s="55" t="s">
        <v>100</v>
      </c>
      <c r="P5" s="105" t="s">
        <v>9</v>
      </c>
      <c r="Q5" s="106"/>
      <c r="R5" s="106"/>
      <c r="S5" s="106"/>
      <c r="T5" s="55" t="s">
        <v>101</v>
      </c>
      <c r="U5" s="55" t="s">
        <v>131</v>
      </c>
      <c r="V5" s="55" t="s">
        <v>132</v>
      </c>
    </row>
    <row r="6" spans="1:22">
      <c r="A6" s="5">
        <v>1.0</v>
      </c>
      <c r="B6" s="112" t="s">
        <v>14</v>
      </c>
      <c r="C6" s="112"/>
      <c r="D6" s="112"/>
      <c r="E6" s="19">
        <v>0</v>
      </c>
      <c r="F6" s="19">
        <v>0</v>
      </c>
      <c r="G6" s="19">
        <v>0</v>
      </c>
      <c r="H6" s="19">
        <v>0</v>
      </c>
      <c r="I6" s="5">
        <v>1.0</v>
      </c>
      <c r="J6" s="112" t="s">
        <v>14</v>
      </c>
      <c r="K6" s="112"/>
      <c r="L6" s="112"/>
      <c r="M6" s="19">
        <v>0</v>
      </c>
      <c r="N6" s="19">
        <v>0</v>
      </c>
      <c r="O6" s="19">
        <v>0</v>
      </c>
      <c r="P6" s="5">
        <v>1.0</v>
      </c>
      <c r="Q6" s="112" t="s">
        <v>14</v>
      </c>
      <c r="R6" s="112"/>
      <c r="S6" s="112"/>
      <c r="T6" s="19">
        <v>0</v>
      </c>
      <c r="U6" s="19">
        <v>0</v>
      </c>
      <c r="V6" s="19">
        <v>0</v>
      </c>
    </row>
    <row r="7" spans="1:22">
      <c r="A7" s="5">
        <v>2.0</v>
      </c>
      <c r="B7" s="111" t="s">
        <v>15</v>
      </c>
      <c r="C7" s="111"/>
      <c r="D7" s="111"/>
      <c r="E7" s="21">
        <v>0</v>
      </c>
      <c r="F7" s="21">
        <v>0</v>
      </c>
      <c r="G7" s="21">
        <v>0</v>
      </c>
      <c r="H7" s="21">
        <v>0</v>
      </c>
      <c r="I7" s="5">
        <v>2.0</v>
      </c>
      <c r="J7" s="111" t="s">
        <v>15</v>
      </c>
      <c r="K7" s="111"/>
      <c r="L7" s="111"/>
      <c r="M7" s="21">
        <v>0</v>
      </c>
      <c r="N7" s="21">
        <v>0</v>
      </c>
      <c r="O7" s="21">
        <v>0</v>
      </c>
      <c r="P7" s="5">
        <v>2.0</v>
      </c>
      <c r="Q7" s="111" t="s">
        <v>15</v>
      </c>
      <c r="R7" s="111"/>
      <c r="S7" s="111"/>
      <c r="T7" s="21">
        <v>0</v>
      </c>
      <c r="U7" s="21">
        <v>0</v>
      </c>
      <c r="V7" s="21">
        <v>0</v>
      </c>
    </row>
    <row r="8" spans="1:22">
      <c r="A8" s="5">
        <v>3.0</v>
      </c>
      <c r="B8" s="111" t="s">
        <v>16</v>
      </c>
      <c r="C8" s="111"/>
      <c r="D8" s="111"/>
      <c r="E8" s="21">
        <v>0</v>
      </c>
      <c r="F8" s="21">
        <v>0</v>
      </c>
      <c r="G8" s="21">
        <v>0</v>
      </c>
      <c r="H8" s="21">
        <v>0</v>
      </c>
      <c r="I8" s="5">
        <v>3.0</v>
      </c>
      <c r="J8" s="111" t="s">
        <v>16</v>
      </c>
      <c r="K8" s="111"/>
      <c r="L8" s="111"/>
      <c r="M8" s="21">
        <v>0</v>
      </c>
      <c r="N8" s="21">
        <v>0</v>
      </c>
      <c r="O8" s="21">
        <v>0</v>
      </c>
      <c r="P8" s="5">
        <v>3.0</v>
      </c>
      <c r="Q8" s="111" t="s">
        <v>16</v>
      </c>
      <c r="R8" s="111"/>
      <c r="S8" s="111"/>
      <c r="T8" s="21">
        <v>0</v>
      </c>
      <c r="U8" s="21">
        <v>0</v>
      </c>
      <c r="V8" s="21">
        <v>0</v>
      </c>
    </row>
    <row r="9" spans="1:22">
      <c r="A9" s="5">
        <v>4.0</v>
      </c>
      <c r="B9" s="111" t="s">
        <v>17</v>
      </c>
      <c r="C9" s="111"/>
      <c r="D9" s="111"/>
      <c r="E9" s="21">
        <v>0</v>
      </c>
      <c r="F9" s="21">
        <v>0</v>
      </c>
      <c r="G9" s="21">
        <v>0</v>
      </c>
      <c r="H9" s="21">
        <v>0</v>
      </c>
      <c r="I9" s="5">
        <v>4.0</v>
      </c>
      <c r="J9" s="111" t="s">
        <v>17</v>
      </c>
      <c r="K9" s="111"/>
      <c r="L9" s="111"/>
      <c r="M9" s="21">
        <v>0</v>
      </c>
      <c r="N9" s="21">
        <v>0</v>
      </c>
      <c r="O9" s="21">
        <v>0</v>
      </c>
      <c r="P9" s="5">
        <v>4.0</v>
      </c>
      <c r="Q9" s="111" t="s">
        <v>17</v>
      </c>
      <c r="R9" s="111"/>
      <c r="S9" s="111"/>
      <c r="T9" s="21">
        <v>0</v>
      </c>
      <c r="U9" s="21">
        <v>0</v>
      </c>
      <c r="V9" s="21">
        <v>0</v>
      </c>
    </row>
    <row r="10" spans="1:22">
      <c r="A10" s="5">
        <v>5.0</v>
      </c>
      <c r="B10" s="111" t="s">
        <v>18</v>
      </c>
      <c r="C10" s="111"/>
      <c r="D10" s="111"/>
      <c r="E10" s="21">
        <v>0</v>
      </c>
      <c r="F10" s="21">
        <v>0</v>
      </c>
      <c r="G10" s="21">
        <v>0</v>
      </c>
      <c r="H10" s="21">
        <v>0</v>
      </c>
      <c r="I10" s="5">
        <v>5.0</v>
      </c>
      <c r="J10" s="111" t="s">
        <v>18</v>
      </c>
      <c r="K10" s="111"/>
      <c r="L10" s="111"/>
      <c r="M10" s="21">
        <v>0</v>
      </c>
      <c r="N10" s="21">
        <v>0</v>
      </c>
      <c r="O10" s="21">
        <v>0</v>
      </c>
      <c r="P10" s="5">
        <v>5.0</v>
      </c>
      <c r="Q10" s="111" t="s">
        <v>18</v>
      </c>
      <c r="R10" s="111"/>
      <c r="S10" s="111"/>
      <c r="T10" s="21">
        <v>0</v>
      </c>
      <c r="U10" s="21">
        <v>0</v>
      </c>
      <c r="V10" s="21">
        <v>0</v>
      </c>
    </row>
    <row r="11" spans="1:22">
      <c r="A11" s="5">
        <v>6.0</v>
      </c>
      <c r="B11" s="111" t="s">
        <v>19</v>
      </c>
      <c r="C11" s="111"/>
      <c r="D11" s="111"/>
      <c r="E11" s="21">
        <v>0</v>
      </c>
      <c r="F11" s="21">
        <v>0</v>
      </c>
      <c r="G11" s="21">
        <v>0</v>
      </c>
      <c r="H11" s="21">
        <v>0</v>
      </c>
      <c r="I11" s="5">
        <v>6.0</v>
      </c>
      <c r="J11" s="111" t="s">
        <v>19</v>
      </c>
      <c r="K11" s="111"/>
      <c r="L11" s="111"/>
      <c r="M11" s="21">
        <v>0</v>
      </c>
      <c r="N11" s="21">
        <v>0</v>
      </c>
      <c r="O11" s="21">
        <v>0</v>
      </c>
      <c r="P11" s="5">
        <v>6.0</v>
      </c>
      <c r="Q11" s="111" t="s">
        <v>19</v>
      </c>
      <c r="R11" s="111"/>
      <c r="S11" s="111"/>
      <c r="T11" s="21">
        <v>0</v>
      </c>
      <c r="U11" s="21">
        <v>0</v>
      </c>
      <c r="V11" s="21">
        <v>0</v>
      </c>
    </row>
    <row r="12" spans="1:22">
      <c r="A12" s="5">
        <v>7.0</v>
      </c>
      <c r="B12" s="111" t="s">
        <v>20</v>
      </c>
      <c r="C12" s="111"/>
      <c r="D12" s="111"/>
      <c r="E12" s="21">
        <v>0</v>
      </c>
      <c r="F12" s="21">
        <v>0</v>
      </c>
      <c r="G12" s="21">
        <v>0</v>
      </c>
      <c r="H12" s="21">
        <v>0</v>
      </c>
      <c r="I12" s="5">
        <v>7.0</v>
      </c>
      <c r="J12" s="111" t="s">
        <v>20</v>
      </c>
      <c r="K12" s="111"/>
      <c r="L12" s="111"/>
      <c r="M12" s="21">
        <v>0</v>
      </c>
      <c r="N12" s="21">
        <v>0</v>
      </c>
      <c r="O12" s="21">
        <v>0</v>
      </c>
      <c r="P12" s="5">
        <v>7.0</v>
      </c>
      <c r="Q12" s="111" t="s">
        <v>20</v>
      </c>
      <c r="R12" s="111"/>
      <c r="S12" s="111"/>
      <c r="T12" s="21">
        <v>0</v>
      </c>
      <c r="U12" s="21">
        <v>0</v>
      </c>
      <c r="V12" s="21">
        <v>0</v>
      </c>
    </row>
    <row r="13" spans="1:22">
      <c r="A13" s="5">
        <v>8.0</v>
      </c>
      <c r="B13" s="111" t="s">
        <v>21</v>
      </c>
      <c r="C13" s="111"/>
      <c r="D13" s="111"/>
      <c r="E13" s="21">
        <v>0</v>
      </c>
      <c r="F13" s="21">
        <v>0</v>
      </c>
      <c r="G13" s="21">
        <v>0</v>
      </c>
      <c r="H13" s="21">
        <v>0</v>
      </c>
      <c r="I13" s="5">
        <v>8.0</v>
      </c>
      <c r="J13" s="111" t="s">
        <v>21</v>
      </c>
      <c r="K13" s="111"/>
      <c r="L13" s="111"/>
      <c r="M13" s="21">
        <v>0</v>
      </c>
      <c r="N13" s="21">
        <v>0</v>
      </c>
      <c r="O13" s="21">
        <v>0</v>
      </c>
      <c r="P13" s="5">
        <v>8.0</v>
      </c>
      <c r="Q13" s="111" t="s">
        <v>21</v>
      </c>
      <c r="R13" s="111"/>
      <c r="S13" s="111"/>
      <c r="T13" s="21">
        <v>0</v>
      </c>
      <c r="U13" s="21">
        <v>0</v>
      </c>
      <c r="V13" s="21">
        <v>0</v>
      </c>
    </row>
    <row r="14" spans="1:22">
      <c r="A14" s="5">
        <v>9.0</v>
      </c>
      <c r="B14" s="111" t="s">
        <v>22</v>
      </c>
      <c r="C14" s="111"/>
      <c r="D14" s="111"/>
      <c r="E14" s="21">
        <v>0</v>
      </c>
      <c r="F14" s="21">
        <v>0</v>
      </c>
      <c r="G14" s="21">
        <v>0</v>
      </c>
      <c r="H14" s="21">
        <v>0</v>
      </c>
      <c r="I14" s="5">
        <v>9.0</v>
      </c>
      <c r="J14" s="111" t="s">
        <v>22</v>
      </c>
      <c r="K14" s="111"/>
      <c r="L14" s="111"/>
      <c r="M14" s="21">
        <v>0</v>
      </c>
      <c r="N14" s="21">
        <v>0</v>
      </c>
      <c r="O14" s="21">
        <v>0</v>
      </c>
      <c r="P14" s="5">
        <v>9.0</v>
      </c>
      <c r="Q14" s="111" t="s">
        <v>22</v>
      </c>
      <c r="R14" s="111"/>
      <c r="S14" s="111"/>
      <c r="T14" s="21">
        <v>0</v>
      </c>
      <c r="U14" s="21">
        <v>0</v>
      </c>
      <c r="V14" s="21">
        <v>0</v>
      </c>
    </row>
    <row r="15" spans="1:22">
      <c r="A15" s="5">
        <v>10.0</v>
      </c>
      <c r="B15" s="111" t="s">
        <v>23</v>
      </c>
      <c r="C15" s="111"/>
      <c r="D15" s="111"/>
      <c r="E15" s="21">
        <v>0</v>
      </c>
      <c r="F15" s="21">
        <v>0</v>
      </c>
      <c r="G15" s="21">
        <v>0</v>
      </c>
      <c r="H15" s="21">
        <v>0</v>
      </c>
      <c r="I15" s="5">
        <v>10.0</v>
      </c>
      <c r="J15" s="111" t="s">
        <v>23</v>
      </c>
      <c r="K15" s="111"/>
      <c r="L15" s="111"/>
      <c r="M15" s="21">
        <v>0</v>
      </c>
      <c r="N15" s="21">
        <v>0</v>
      </c>
      <c r="O15" s="21">
        <v>0</v>
      </c>
      <c r="P15" s="5">
        <v>10.0</v>
      </c>
      <c r="Q15" s="111" t="s">
        <v>23</v>
      </c>
      <c r="R15" s="111"/>
      <c r="S15" s="111"/>
      <c r="T15" s="21">
        <v>0</v>
      </c>
      <c r="U15" s="21">
        <v>0</v>
      </c>
      <c r="V15" s="21">
        <v>0</v>
      </c>
    </row>
    <row r="16" spans="1:22">
      <c r="A16" s="5">
        <v>11.0</v>
      </c>
      <c r="B16" s="111" t="s">
        <v>24</v>
      </c>
      <c r="C16" s="111"/>
      <c r="D16" s="111"/>
      <c r="E16" s="21">
        <v>0</v>
      </c>
      <c r="F16" s="21">
        <v>0</v>
      </c>
      <c r="G16" s="21">
        <v>0</v>
      </c>
      <c r="H16" s="21">
        <v>0</v>
      </c>
      <c r="I16" s="5">
        <v>11.0</v>
      </c>
      <c r="J16" s="111" t="s">
        <v>24</v>
      </c>
      <c r="K16" s="111"/>
      <c r="L16" s="111"/>
      <c r="M16" s="21">
        <v>0</v>
      </c>
      <c r="N16" s="21">
        <v>0</v>
      </c>
      <c r="O16" s="21">
        <v>0</v>
      </c>
      <c r="P16" s="5">
        <v>11.0</v>
      </c>
      <c r="Q16" s="111" t="s">
        <v>24</v>
      </c>
      <c r="R16" s="111"/>
      <c r="S16" s="111"/>
      <c r="T16" s="21">
        <v>0</v>
      </c>
      <c r="U16" s="21">
        <v>0</v>
      </c>
      <c r="V16" s="21">
        <v>0</v>
      </c>
    </row>
    <row r="17" spans="1:22">
      <c r="A17" s="5">
        <v>12.0</v>
      </c>
      <c r="B17" s="111" t="s">
        <v>25</v>
      </c>
      <c r="C17" s="111"/>
      <c r="D17" s="111"/>
      <c r="E17" s="21">
        <v>0</v>
      </c>
      <c r="F17" s="21">
        <v>0</v>
      </c>
      <c r="G17" s="21">
        <v>0</v>
      </c>
      <c r="H17" s="21">
        <v>0</v>
      </c>
      <c r="I17" s="5">
        <v>12.0</v>
      </c>
      <c r="J17" s="111" t="s">
        <v>25</v>
      </c>
      <c r="K17" s="111"/>
      <c r="L17" s="111"/>
      <c r="M17" s="21">
        <v>0</v>
      </c>
      <c r="N17" s="21">
        <v>0</v>
      </c>
      <c r="O17" s="21">
        <v>0</v>
      </c>
      <c r="P17" s="5">
        <v>12.0</v>
      </c>
      <c r="Q17" s="111" t="s">
        <v>25</v>
      </c>
      <c r="R17" s="111"/>
      <c r="S17" s="111"/>
      <c r="T17" s="21">
        <v>0</v>
      </c>
      <c r="U17" s="21">
        <v>0</v>
      </c>
      <c r="V17" s="21">
        <v>0</v>
      </c>
    </row>
    <row r="18" spans="1:22">
      <c r="A18" s="5">
        <v>13.0</v>
      </c>
      <c r="B18" s="111" t="s">
        <v>26</v>
      </c>
      <c r="C18" s="111"/>
      <c r="D18" s="111"/>
      <c r="E18" s="21">
        <v>0</v>
      </c>
      <c r="F18" s="21">
        <v>0</v>
      </c>
      <c r="G18" s="21">
        <v>0</v>
      </c>
      <c r="H18" s="21">
        <v>0</v>
      </c>
      <c r="I18" s="5">
        <v>13.0</v>
      </c>
      <c r="J18" s="111" t="s">
        <v>26</v>
      </c>
      <c r="K18" s="111"/>
      <c r="L18" s="111"/>
      <c r="M18" s="21">
        <v>0</v>
      </c>
      <c r="N18" s="21">
        <v>0</v>
      </c>
      <c r="O18" s="21">
        <v>0</v>
      </c>
      <c r="P18" s="5">
        <v>13.0</v>
      </c>
      <c r="Q18" s="111" t="s">
        <v>26</v>
      </c>
      <c r="R18" s="111"/>
      <c r="S18" s="111"/>
      <c r="T18" s="21">
        <v>0</v>
      </c>
      <c r="U18" s="21">
        <v>0</v>
      </c>
      <c r="V18" s="21">
        <v>0</v>
      </c>
    </row>
    <row r="19" spans="1:22">
      <c r="A19" s="5">
        <v>14.0</v>
      </c>
      <c r="B19" s="111" t="s">
        <v>27</v>
      </c>
      <c r="C19" s="111"/>
      <c r="D19" s="111"/>
      <c r="E19" s="21">
        <v>0</v>
      </c>
      <c r="F19" s="21">
        <v>0</v>
      </c>
      <c r="G19" s="21">
        <v>0</v>
      </c>
      <c r="H19" s="21">
        <v>0</v>
      </c>
      <c r="I19" s="5">
        <v>14.0</v>
      </c>
      <c r="J19" s="111" t="s">
        <v>27</v>
      </c>
      <c r="K19" s="111"/>
      <c r="L19" s="111"/>
      <c r="M19" s="21">
        <v>0</v>
      </c>
      <c r="N19" s="21">
        <v>0</v>
      </c>
      <c r="O19" s="21">
        <v>0</v>
      </c>
      <c r="P19" s="5">
        <v>14.0</v>
      </c>
      <c r="Q19" s="111" t="s">
        <v>27</v>
      </c>
      <c r="R19" s="111"/>
      <c r="S19" s="111"/>
      <c r="T19" s="21">
        <v>0</v>
      </c>
      <c r="U19" s="21">
        <v>0</v>
      </c>
      <c r="V19" s="21">
        <v>0</v>
      </c>
    </row>
    <row r="20" spans="1:22">
      <c r="A20" s="126" t="s">
        <v>18</v>
      </c>
      <c r="B20" s="126"/>
      <c r="C20" s="126"/>
      <c r="D20" s="126"/>
      <c r="E20" s="127">
        <f>SUM(E6:E19)</f>
        <v>0</v>
      </c>
      <c r="F20" s="127">
        <f>SUM(F6:F19)</f>
        <v>0</v>
      </c>
      <c r="G20" s="127">
        <f>SUM(G6:G19)</f>
        <v>0</v>
      </c>
      <c r="H20" s="127">
        <f>SUM(H6:H19)</f>
        <v>0</v>
      </c>
      <c r="I20" s="126" t="s">
        <v>18</v>
      </c>
      <c r="J20" s="126"/>
      <c r="K20" s="126"/>
      <c r="L20" s="126"/>
      <c r="M20" s="127">
        <f>SUM(M6:M19)</f>
        <v>0</v>
      </c>
      <c r="N20" s="127">
        <f>SUM(N6:N19)</f>
        <v>0</v>
      </c>
      <c r="O20" s="127">
        <f>SUM(O6:O19)</f>
        <v>0</v>
      </c>
      <c r="P20" s="126" t="s">
        <v>18</v>
      </c>
      <c r="Q20" s="126"/>
      <c r="R20" s="126"/>
      <c r="S20" s="126"/>
      <c r="T20" s="127">
        <f>SUM(T6:T19)</f>
        <v>0</v>
      </c>
      <c r="U20" s="127">
        <f>SUM(U6:U19)</f>
        <v>0</v>
      </c>
      <c r="V20" s="127">
        <f>SUM(V6:V19)</f>
        <v>0</v>
      </c>
    </row>
    <row r="21" spans="1:22" customHeight="1" ht="7.5"/>
    <row r="22" spans="1:22" customHeight="1" ht="12">
      <c r="A22" s="107"/>
      <c r="B22" s="107"/>
      <c r="C22" s="10"/>
      <c r="D22" s="10"/>
      <c r="E22" s="10"/>
      <c r="F22" s="10"/>
      <c r="G22" s="10"/>
      <c r="H22" s="10"/>
      <c r="I22" s="107"/>
      <c r="J22" s="107"/>
      <c r="K22" s="10"/>
      <c r="L22" s="10"/>
      <c r="M22" s="10"/>
      <c r="N22" s="10"/>
      <c r="O22" s="10"/>
      <c r="P22" s="107" t="s">
        <v>38</v>
      </c>
      <c r="Q22" s="107"/>
      <c r="R22" s="10"/>
      <c r="S22" s="10"/>
      <c r="T22" s="10"/>
      <c r="U22" s="10"/>
      <c r="V22" s="10"/>
    </row>
    <row r="23" spans="1:22" customHeight="1" ht="12">
      <c r="A23" s="107"/>
      <c r="B23" s="107"/>
      <c r="C23" s="107"/>
      <c r="D23" s="107"/>
      <c r="E23" s="107"/>
      <c r="F23" s="107"/>
      <c r="G23" s="107"/>
      <c r="H23" s="107"/>
      <c r="I23" s="107"/>
      <c r="J23" s="107"/>
      <c r="K23" s="107"/>
      <c r="L23" s="107"/>
      <c r="M23" s="107"/>
      <c r="N23" s="107"/>
      <c r="O23" s="107"/>
      <c r="P23" s="107" t="s">
        <v>29</v>
      </c>
      <c r="Q23" s="107"/>
      <c r="R23" s="113" t="s">
        <v>30</v>
      </c>
      <c r="S23" s="107"/>
      <c r="T23" s="107"/>
      <c r="U23" s="107"/>
      <c r="V23" s="107"/>
    </row>
    <row r="24" spans="1:22" customHeight="1" ht="9.75">
      <c r="A24" s="83"/>
      <c r="B24" s="83"/>
      <c r="C24" s="83"/>
      <c r="D24" s="83"/>
      <c r="E24" s="83"/>
      <c r="F24" s="83"/>
      <c r="G24" s="83"/>
      <c r="H24" s="83"/>
    </row>
    <row r="26" spans="1:22">
      <c r="C26" s="28"/>
    </row>
    <row r="27" spans="1:22">
      <c r="C27" s="2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B1"/>
    <mergeCell ref="D1:H1"/>
    <mergeCell ref="A4:D4"/>
    <mergeCell ref="I4:L4"/>
    <mergeCell ref="P4:S4"/>
    <mergeCell ref="A5:D5"/>
    <mergeCell ref="I5:L5"/>
    <mergeCell ref="P5:S5"/>
    <mergeCell ref="B6:D6"/>
    <mergeCell ref="J6:L6"/>
    <mergeCell ref="Q6:S6"/>
    <mergeCell ref="B7:D7"/>
    <mergeCell ref="J7:L7"/>
    <mergeCell ref="Q7:S7"/>
    <mergeCell ref="A20:D20"/>
    <mergeCell ref="I20:L20"/>
    <mergeCell ref="P20:S20"/>
    <mergeCell ref="A22:B22"/>
    <mergeCell ref="I22:J22"/>
    <mergeCell ref="P22:Q22"/>
    <mergeCell ref="R23:V23"/>
    <mergeCell ref="A24:B24"/>
    <mergeCell ref="C24:H24"/>
    <mergeCell ref="A23:B23"/>
    <mergeCell ref="C23:H23"/>
    <mergeCell ref="I23:J23"/>
    <mergeCell ref="K23:O23"/>
    <mergeCell ref="P23:Q23"/>
    <mergeCell ref="B8:D8"/>
    <mergeCell ref="J8:L8"/>
    <mergeCell ref="Q8:S8"/>
    <mergeCell ref="B9:D9"/>
    <mergeCell ref="J9:L9"/>
    <mergeCell ref="Q9:S9"/>
    <mergeCell ref="B10:D10"/>
    <mergeCell ref="J10:L10"/>
    <mergeCell ref="Q10:S10"/>
    <mergeCell ref="B11:D11"/>
    <mergeCell ref="J11:L11"/>
    <mergeCell ref="Q11:S11"/>
    <mergeCell ref="B12:D12"/>
    <mergeCell ref="J12:L12"/>
    <mergeCell ref="Q12:S12"/>
    <mergeCell ref="B13:D13"/>
    <mergeCell ref="J13:L13"/>
    <mergeCell ref="Q13:S13"/>
    <mergeCell ref="B14:D14"/>
    <mergeCell ref="J14:L14"/>
    <mergeCell ref="Q14:S14"/>
    <mergeCell ref="B15:D15"/>
    <mergeCell ref="J15:L15"/>
    <mergeCell ref="Q15:S15"/>
    <mergeCell ref="B16:D16"/>
    <mergeCell ref="J16:L16"/>
    <mergeCell ref="Q16:S16"/>
    <mergeCell ref="B17:D17"/>
    <mergeCell ref="J17:L17"/>
    <mergeCell ref="Q17:S17"/>
    <mergeCell ref="B18:D18"/>
    <mergeCell ref="J18:L18"/>
    <mergeCell ref="Q18:S18"/>
    <mergeCell ref="B19:D19"/>
    <mergeCell ref="J19:L19"/>
    <mergeCell ref="Q19:S19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96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  <colBreaks count="2" manualBreakCount="2">
    <brk id="8" man="1"/>
    <brk id="15" man="1"/>
  </colBreaks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W27"/>
  <sheetViews>
    <sheetView tabSelected="0" workbookViewId="0" view="pageBreakPreview" showGridLines="true" showRowColHeaders="1">
      <selection activeCell="A20" sqref="A20:V20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7.5703125" customWidth="true" style="0"/>
    <col min="5" max="5" width="9.28515625" customWidth="true" style="0"/>
    <col min="6" max="6" width="9.28515625" customWidth="true" style="0"/>
    <col min="7" max="7" width="9.28515625" customWidth="true" style="0"/>
    <col min="8" max="8" width="9.28515625" customWidth="true" style="0"/>
    <col min="9" max="9" width="4.42578125" customWidth="true" style="0"/>
    <col min="10" max="10" width="1.28515625" customWidth="true" style="0"/>
    <col min="12" max="12" width="11.5703125" customWidth="true" style="0"/>
    <col min="16" max="16" width="4.42578125" customWidth="true" style="0"/>
    <col min="17" max="17" width="1.28515625" customWidth="true" style="0"/>
    <col min="19" max="19" width="6.7109375" customWidth="true" style="0"/>
    <col min="20" max="20" width="10.28515625" customWidth="true" style="0"/>
    <col min="21" max="21" width="11.5703125" customWidth="true" style="0"/>
    <col min="22" max="22" width="12.42578125" customWidth="true" style="0"/>
  </cols>
  <sheetData>
    <row r="1" spans="1:23" customHeight="1" ht="35.25">
      <c r="A1" s="102" t="s">
        <v>0</v>
      </c>
      <c r="B1" s="102"/>
      <c r="C1" s="1">
        <v>19</v>
      </c>
      <c r="D1" s="103" t="s">
        <v>133</v>
      </c>
      <c r="E1" s="103"/>
      <c r="F1" s="103"/>
      <c r="G1" s="103"/>
      <c r="H1" s="103"/>
    </row>
    <row r="2" spans="1:23">
      <c r="A2" s="2"/>
      <c r="B2" s="2"/>
      <c r="I2" s="29" t="s">
        <v>134</v>
      </c>
      <c r="P2" s="29" t="s">
        <v>134</v>
      </c>
    </row>
    <row r="3" spans="1:23" customHeight="1" ht="10.5">
      <c r="A3" s="2"/>
      <c r="B3" s="2"/>
      <c r="I3" s="29"/>
      <c r="P3" s="29"/>
    </row>
    <row r="4" spans="1:23" customHeight="1" ht="33.75">
      <c r="A4" s="104" t="s">
        <v>3</v>
      </c>
      <c r="B4" s="104"/>
      <c r="C4" s="104"/>
      <c r="D4" s="104"/>
      <c r="E4" s="4" t="s">
        <v>121</v>
      </c>
      <c r="F4" s="4" t="s">
        <v>122</v>
      </c>
      <c r="G4" s="4" t="s">
        <v>123</v>
      </c>
      <c r="H4" s="4" t="s">
        <v>124</v>
      </c>
      <c r="I4" s="104" t="s">
        <v>3</v>
      </c>
      <c r="J4" s="104"/>
      <c r="K4" s="104"/>
      <c r="L4" s="104"/>
      <c r="M4" s="4" t="s">
        <v>125</v>
      </c>
      <c r="N4" s="4" t="s">
        <v>126</v>
      </c>
      <c r="O4" s="4" t="s">
        <v>127</v>
      </c>
      <c r="P4" s="104" t="s">
        <v>3</v>
      </c>
      <c r="Q4" s="104"/>
      <c r="R4" s="104"/>
      <c r="S4" s="104"/>
      <c r="T4" s="4" t="s">
        <v>128</v>
      </c>
      <c r="U4" s="4" t="s">
        <v>129</v>
      </c>
      <c r="V4" s="4" t="s">
        <v>130</v>
      </c>
    </row>
    <row r="5" spans="1:23" customHeight="1" ht="14.25">
      <c r="A5" s="105" t="s">
        <v>9</v>
      </c>
      <c r="B5" s="106"/>
      <c r="C5" s="106"/>
      <c r="D5" s="106"/>
      <c r="E5" s="55" t="s">
        <v>10</v>
      </c>
      <c r="F5" s="55" t="s">
        <v>11</v>
      </c>
      <c r="G5" s="55" t="s">
        <v>12</v>
      </c>
      <c r="H5" s="55" t="s">
        <v>13</v>
      </c>
      <c r="I5" s="105" t="s">
        <v>9</v>
      </c>
      <c r="J5" s="106"/>
      <c r="K5" s="106"/>
      <c r="L5" s="106"/>
      <c r="M5" s="55" t="s">
        <v>98</v>
      </c>
      <c r="N5" s="55" t="s">
        <v>99</v>
      </c>
      <c r="O5" s="55" t="s">
        <v>100</v>
      </c>
      <c r="P5" s="105" t="s">
        <v>9</v>
      </c>
      <c r="Q5" s="106"/>
      <c r="R5" s="106"/>
      <c r="S5" s="106"/>
      <c r="T5" s="55" t="s">
        <v>101</v>
      </c>
      <c r="U5" s="55" t="s">
        <v>131</v>
      </c>
      <c r="V5" s="55" t="s">
        <v>132</v>
      </c>
    </row>
    <row r="6" spans="1:23">
      <c r="A6" s="5">
        <v>1.0</v>
      </c>
      <c r="B6" s="112" t="s">
        <v>14</v>
      </c>
      <c r="C6" s="112"/>
      <c r="D6" s="112"/>
      <c r="E6" s="19">
        <v>0</v>
      </c>
      <c r="F6" s="19">
        <v>0</v>
      </c>
      <c r="G6" s="19">
        <v>0</v>
      </c>
      <c r="H6" s="19">
        <v>0</v>
      </c>
      <c r="I6" s="5">
        <v>1.0</v>
      </c>
      <c r="J6" s="112" t="s">
        <v>14</v>
      </c>
      <c r="K6" s="112"/>
      <c r="L6" s="112"/>
      <c r="M6" s="19">
        <v>0</v>
      </c>
      <c r="N6" s="19">
        <v>0</v>
      </c>
      <c r="O6" s="19">
        <v>0</v>
      </c>
      <c r="P6" s="5">
        <v>1.0</v>
      </c>
      <c r="Q6" s="112" t="s">
        <v>14</v>
      </c>
      <c r="R6" s="112"/>
      <c r="S6" s="112"/>
      <c r="T6" s="19">
        <v>0</v>
      </c>
      <c r="U6" s="19">
        <v>0</v>
      </c>
      <c r="V6" s="19">
        <v>0</v>
      </c>
      <c r="W6" s="32"/>
    </row>
    <row r="7" spans="1:23">
      <c r="A7" s="5">
        <v>2.0</v>
      </c>
      <c r="B7" s="111" t="s">
        <v>15</v>
      </c>
      <c r="C7" s="111"/>
      <c r="D7" s="111"/>
      <c r="E7" s="21">
        <v>0</v>
      </c>
      <c r="F7" s="21">
        <v>0</v>
      </c>
      <c r="G7" s="21">
        <v>0</v>
      </c>
      <c r="H7" s="21">
        <v>0</v>
      </c>
      <c r="I7" s="5">
        <v>2.0</v>
      </c>
      <c r="J7" s="111" t="s">
        <v>15</v>
      </c>
      <c r="K7" s="111"/>
      <c r="L7" s="111"/>
      <c r="M7" s="21">
        <v>0</v>
      </c>
      <c r="N7" s="21">
        <v>0</v>
      </c>
      <c r="O7" s="21">
        <v>0</v>
      </c>
      <c r="P7" s="5">
        <v>2.0</v>
      </c>
      <c r="Q7" s="111" t="s">
        <v>15</v>
      </c>
      <c r="R7" s="111"/>
      <c r="S7" s="111"/>
      <c r="T7" s="21">
        <v>0</v>
      </c>
      <c r="U7" s="21">
        <v>0</v>
      </c>
      <c r="V7" s="21">
        <v>0</v>
      </c>
      <c r="W7" s="32"/>
    </row>
    <row r="8" spans="1:23">
      <c r="A8" s="5">
        <v>3.0</v>
      </c>
      <c r="B8" s="111" t="s">
        <v>16</v>
      </c>
      <c r="C8" s="111"/>
      <c r="D8" s="111"/>
      <c r="E8" s="21">
        <v>0</v>
      </c>
      <c r="F8" s="21">
        <v>0</v>
      </c>
      <c r="G8" s="21">
        <v>0</v>
      </c>
      <c r="H8" s="21">
        <v>0</v>
      </c>
      <c r="I8" s="5">
        <v>3.0</v>
      </c>
      <c r="J8" s="111" t="s">
        <v>16</v>
      </c>
      <c r="K8" s="111"/>
      <c r="L8" s="111"/>
      <c r="M8" s="21">
        <v>0</v>
      </c>
      <c r="N8" s="21">
        <v>0</v>
      </c>
      <c r="O8" s="21">
        <v>0</v>
      </c>
      <c r="P8" s="5">
        <v>3.0</v>
      </c>
      <c r="Q8" s="111" t="s">
        <v>16</v>
      </c>
      <c r="R8" s="111"/>
      <c r="S8" s="111"/>
      <c r="T8" s="21">
        <v>0</v>
      </c>
      <c r="U8" s="21">
        <v>0</v>
      </c>
      <c r="V8" s="21">
        <v>0</v>
      </c>
      <c r="W8" s="32"/>
    </row>
    <row r="9" spans="1:23">
      <c r="A9" s="5">
        <v>4.0</v>
      </c>
      <c r="B9" s="111" t="s">
        <v>17</v>
      </c>
      <c r="C9" s="111"/>
      <c r="D9" s="111"/>
      <c r="E9" s="21">
        <v>0</v>
      </c>
      <c r="F9" s="21">
        <v>0</v>
      </c>
      <c r="G9" s="21">
        <v>0</v>
      </c>
      <c r="H9" s="21">
        <v>0</v>
      </c>
      <c r="I9" s="5">
        <v>4.0</v>
      </c>
      <c r="J9" s="111" t="s">
        <v>17</v>
      </c>
      <c r="K9" s="111"/>
      <c r="L9" s="111"/>
      <c r="M9" s="21">
        <v>0</v>
      </c>
      <c r="N9" s="21">
        <v>0</v>
      </c>
      <c r="O9" s="21">
        <v>0</v>
      </c>
      <c r="P9" s="5">
        <v>4.0</v>
      </c>
      <c r="Q9" s="111" t="s">
        <v>17</v>
      </c>
      <c r="R9" s="111"/>
      <c r="S9" s="111"/>
      <c r="T9" s="21">
        <v>0</v>
      </c>
      <c r="U9" s="21">
        <v>0</v>
      </c>
      <c r="V9" s="21">
        <v>0</v>
      </c>
      <c r="W9" s="32"/>
    </row>
    <row r="10" spans="1:23">
      <c r="A10" s="5">
        <v>5.0</v>
      </c>
      <c r="B10" s="111" t="s">
        <v>18</v>
      </c>
      <c r="C10" s="111"/>
      <c r="D10" s="111"/>
      <c r="E10" s="21">
        <v>0</v>
      </c>
      <c r="F10" s="21">
        <v>0</v>
      </c>
      <c r="G10" s="21">
        <v>0</v>
      </c>
      <c r="H10" s="21">
        <v>0</v>
      </c>
      <c r="I10" s="5">
        <v>5.0</v>
      </c>
      <c r="J10" s="111" t="s">
        <v>18</v>
      </c>
      <c r="K10" s="111"/>
      <c r="L10" s="111"/>
      <c r="M10" s="21">
        <v>0</v>
      </c>
      <c r="N10" s="21">
        <v>0</v>
      </c>
      <c r="O10" s="21">
        <v>0</v>
      </c>
      <c r="P10" s="5">
        <v>5.0</v>
      </c>
      <c r="Q10" s="111" t="s">
        <v>18</v>
      </c>
      <c r="R10" s="111"/>
      <c r="S10" s="111"/>
      <c r="T10" s="21">
        <v>0</v>
      </c>
      <c r="U10" s="21">
        <v>0</v>
      </c>
      <c r="V10" s="21">
        <v>0</v>
      </c>
      <c r="W10" s="32"/>
    </row>
    <row r="11" spans="1:23">
      <c r="A11" s="5">
        <v>6.0</v>
      </c>
      <c r="B11" s="111" t="s">
        <v>19</v>
      </c>
      <c r="C11" s="111"/>
      <c r="D11" s="111"/>
      <c r="E11" s="21">
        <v>0</v>
      </c>
      <c r="F11" s="21">
        <v>0</v>
      </c>
      <c r="G11" s="21">
        <v>0</v>
      </c>
      <c r="H11" s="21">
        <v>0</v>
      </c>
      <c r="I11" s="5">
        <v>6.0</v>
      </c>
      <c r="J11" s="111" t="s">
        <v>19</v>
      </c>
      <c r="K11" s="111"/>
      <c r="L11" s="111"/>
      <c r="M11" s="21">
        <v>0</v>
      </c>
      <c r="N11" s="21">
        <v>0</v>
      </c>
      <c r="O11" s="21">
        <v>0</v>
      </c>
      <c r="P11" s="5">
        <v>6.0</v>
      </c>
      <c r="Q11" s="111" t="s">
        <v>19</v>
      </c>
      <c r="R11" s="111"/>
      <c r="S11" s="111"/>
      <c r="T11" s="21">
        <v>0</v>
      </c>
      <c r="U11" s="21">
        <v>0</v>
      </c>
      <c r="V11" s="21">
        <v>0</v>
      </c>
      <c r="W11" s="32"/>
    </row>
    <row r="12" spans="1:23">
      <c r="A12" s="5">
        <v>7.0</v>
      </c>
      <c r="B12" s="111" t="s">
        <v>20</v>
      </c>
      <c r="C12" s="111"/>
      <c r="D12" s="111"/>
      <c r="E12" s="21">
        <v>0</v>
      </c>
      <c r="F12" s="21">
        <v>0</v>
      </c>
      <c r="G12" s="21">
        <v>0</v>
      </c>
      <c r="H12" s="21">
        <v>0</v>
      </c>
      <c r="I12" s="5">
        <v>7.0</v>
      </c>
      <c r="J12" s="111" t="s">
        <v>20</v>
      </c>
      <c r="K12" s="111"/>
      <c r="L12" s="111"/>
      <c r="M12" s="21">
        <v>0</v>
      </c>
      <c r="N12" s="21">
        <v>0</v>
      </c>
      <c r="O12" s="21">
        <v>0</v>
      </c>
      <c r="P12" s="5">
        <v>7.0</v>
      </c>
      <c r="Q12" s="111" t="s">
        <v>20</v>
      </c>
      <c r="R12" s="111"/>
      <c r="S12" s="111"/>
      <c r="T12" s="21">
        <v>0</v>
      </c>
      <c r="U12" s="21">
        <v>0</v>
      </c>
      <c r="V12" s="21">
        <v>0</v>
      </c>
      <c r="W12" s="32"/>
    </row>
    <row r="13" spans="1:23">
      <c r="A13" s="5">
        <v>8.0</v>
      </c>
      <c r="B13" s="111" t="s">
        <v>21</v>
      </c>
      <c r="C13" s="111"/>
      <c r="D13" s="111"/>
      <c r="E13" s="21">
        <v>0</v>
      </c>
      <c r="F13" s="21">
        <v>0</v>
      </c>
      <c r="G13" s="21">
        <v>0</v>
      </c>
      <c r="H13" s="21">
        <v>0</v>
      </c>
      <c r="I13" s="5">
        <v>8.0</v>
      </c>
      <c r="J13" s="111" t="s">
        <v>21</v>
      </c>
      <c r="K13" s="111"/>
      <c r="L13" s="111"/>
      <c r="M13" s="21">
        <v>0</v>
      </c>
      <c r="N13" s="21">
        <v>0</v>
      </c>
      <c r="O13" s="21">
        <v>0</v>
      </c>
      <c r="P13" s="5">
        <v>8.0</v>
      </c>
      <c r="Q13" s="111" t="s">
        <v>21</v>
      </c>
      <c r="R13" s="111"/>
      <c r="S13" s="111"/>
      <c r="T13" s="21">
        <v>0</v>
      </c>
      <c r="U13" s="21">
        <v>0</v>
      </c>
      <c r="V13" s="21">
        <v>0</v>
      </c>
      <c r="W13" s="32"/>
    </row>
    <row r="14" spans="1:23">
      <c r="A14" s="5">
        <v>9.0</v>
      </c>
      <c r="B14" s="111" t="s">
        <v>22</v>
      </c>
      <c r="C14" s="111"/>
      <c r="D14" s="111"/>
      <c r="E14" s="21">
        <v>0</v>
      </c>
      <c r="F14" s="21">
        <v>0</v>
      </c>
      <c r="G14" s="21">
        <v>0</v>
      </c>
      <c r="H14" s="21">
        <v>0</v>
      </c>
      <c r="I14" s="5">
        <v>9.0</v>
      </c>
      <c r="J14" s="111" t="s">
        <v>22</v>
      </c>
      <c r="K14" s="111"/>
      <c r="L14" s="111"/>
      <c r="M14" s="21">
        <v>0</v>
      </c>
      <c r="N14" s="21">
        <v>0</v>
      </c>
      <c r="O14" s="21">
        <v>0</v>
      </c>
      <c r="P14" s="5">
        <v>9.0</v>
      </c>
      <c r="Q14" s="111" t="s">
        <v>22</v>
      </c>
      <c r="R14" s="111"/>
      <c r="S14" s="111"/>
      <c r="T14" s="21">
        <v>0</v>
      </c>
      <c r="U14" s="21">
        <v>0</v>
      </c>
      <c r="V14" s="21">
        <v>0</v>
      </c>
      <c r="W14" s="32"/>
    </row>
    <row r="15" spans="1:23">
      <c r="A15" s="5">
        <v>10.0</v>
      </c>
      <c r="B15" s="111" t="s">
        <v>23</v>
      </c>
      <c r="C15" s="111"/>
      <c r="D15" s="111"/>
      <c r="E15" s="21">
        <v>0</v>
      </c>
      <c r="F15" s="21">
        <v>0</v>
      </c>
      <c r="G15" s="21">
        <v>0</v>
      </c>
      <c r="H15" s="21">
        <v>0</v>
      </c>
      <c r="I15" s="5">
        <v>10.0</v>
      </c>
      <c r="J15" s="111" t="s">
        <v>23</v>
      </c>
      <c r="K15" s="111"/>
      <c r="L15" s="111"/>
      <c r="M15" s="21">
        <v>0</v>
      </c>
      <c r="N15" s="21">
        <v>0</v>
      </c>
      <c r="O15" s="21">
        <v>0</v>
      </c>
      <c r="P15" s="5">
        <v>10.0</v>
      </c>
      <c r="Q15" s="111" t="s">
        <v>23</v>
      </c>
      <c r="R15" s="111"/>
      <c r="S15" s="111"/>
      <c r="T15" s="21">
        <v>0</v>
      </c>
      <c r="U15" s="21">
        <v>0</v>
      </c>
      <c r="V15" s="21">
        <v>0</v>
      </c>
      <c r="W15" s="32"/>
    </row>
    <row r="16" spans="1:23">
      <c r="A16" s="5">
        <v>11.0</v>
      </c>
      <c r="B16" s="111" t="s">
        <v>24</v>
      </c>
      <c r="C16" s="111"/>
      <c r="D16" s="111"/>
      <c r="E16" s="21">
        <v>0</v>
      </c>
      <c r="F16" s="21">
        <v>0</v>
      </c>
      <c r="G16" s="21">
        <v>0</v>
      </c>
      <c r="H16" s="21">
        <v>0</v>
      </c>
      <c r="I16" s="5">
        <v>11.0</v>
      </c>
      <c r="J16" s="111" t="s">
        <v>24</v>
      </c>
      <c r="K16" s="111"/>
      <c r="L16" s="111"/>
      <c r="M16" s="21">
        <v>0</v>
      </c>
      <c r="N16" s="21">
        <v>0</v>
      </c>
      <c r="O16" s="21">
        <v>0</v>
      </c>
      <c r="P16" s="5">
        <v>11.0</v>
      </c>
      <c r="Q16" s="111" t="s">
        <v>24</v>
      </c>
      <c r="R16" s="111"/>
      <c r="S16" s="111"/>
      <c r="T16" s="21">
        <v>0</v>
      </c>
      <c r="U16" s="21">
        <v>0</v>
      </c>
      <c r="V16" s="21">
        <v>0</v>
      </c>
      <c r="W16" s="32"/>
    </row>
    <row r="17" spans="1:23">
      <c r="A17" s="5">
        <v>12.0</v>
      </c>
      <c r="B17" s="111" t="s">
        <v>25</v>
      </c>
      <c r="C17" s="111"/>
      <c r="D17" s="111"/>
      <c r="E17" s="21">
        <v>0</v>
      </c>
      <c r="F17" s="21">
        <v>0</v>
      </c>
      <c r="G17" s="21">
        <v>0</v>
      </c>
      <c r="H17" s="21">
        <v>0</v>
      </c>
      <c r="I17" s="5">
        <v>12.0</v>
      </c>
      <c r="J17" s="111" t="s">
        <v>25</v>
      </c>
      <c r="K17" s="111"/>
      <c r="L17" s="111"/>
      <c r="M17" s="21">
        <v>0</v>
      </c>
      <c r="N17" s="21">
        <v>0</v>
      </c>
      <c r="O17" s="21">
        <v>0</v>
      </c>
      <c r="P17" s="5">
        <v>12.0</v>
      </c>
      <c r="Q17" s="111" t="s">
        <v>25</v>
      </c>
      <c r="R17" s="111"/>
      <c r="S17" s="111"/>
      <c r="T17" s="21">
        <v>0</v>
      </c>
      <c r="U17" s="21">
        <v>0</v>
      </c>
      <c r="V17" s="21">
        <v>0</v>
      </c>
      <c r="W17" s="32"/>
    </row>
    <row r="18" spans="1:23">
      <c r="A18" s="5">
        <v>13.0</v>
      </c>
      <c r="B18" s="111" t="s">
        <v>26</v>
      </c>
      <c r="C18" s="111"/>
      <c r="D18" s="111"/>
      <c r="E18" s="21">
        <v>0</v>
      </c>
      <c r="F18" s="21">
        <v>0</v>
      </c>
      <c r="G18" s="21">
        <v>0</v>
      </c>
      <c r="H18" s="21">
        <v>0</v>
      </c>
      <c r="I18" s="5">
        <v>13.0</v>
      </c>
      <c r="J18" s="111" t="s">
        <v>26</v>
      </c>
      <c r="K18" s="111"/>
      <c r="L18" s="111"/>
      <c r="M18" s="21">
        <v>0</v>
      </c>
      <c r="N18" s="21">
        <v>0</v>
      </c>
      <c r="O18" s="21">
        <v>0</v>
      </c>
      <c r="P18" s="5">
        <v>13.0</v>
      </c>
      <c r="Q18" s="111" t="s">
        <v>26</v>
      </c>
      <c r="R18" s="111"/>
      <c r="S18" s="111"/>
      <c r="T18" s="21">
        <v>0</v>
      </c>
      <c r="U18" s="21">
        <v>0</v>
      </c>
      <c r="V18" s="21">
        <v>0</v>
      </c>
      <c r="W18" s="32"/>
    </row>
    <row r="19" spans="1:23">
      <c r="A19" s="5">
        <v>14.0</v>
      </c>
      <c r="B19" s="111" t="s">
        <v>27</v>
      </c>
      <c r="C19" s="111"/>
      <c r="D19" s="111"/>
      <c r="E19" s="21">
        <v>0</v>
      </c>
      <c r="F19" s="21">
        <v>0</v>
      </c>
      <c r="G19" s="21">
        <v>0</v>
      </c>
      <c r="H19" s="21">
        <v>0</v>
      </c>
      <c r="I19" s="5">
        <v>14.0</v>
      </c>
      <c r="J19" s="111" t="s">
        <v>27</v>
      </c>
      <c r="K19" s="111"/>
      <c r="L19" s="111"/>
      <c r="M19" s="21">
        <v>0</v>
      </c>
      <c r="N19" s="21">
        <v>0</v>
      </c>
      <c r="O19" s="21">
        <v>0</v>
      </c>
      <c r="P19" s="5">
        <v>14.0</v>
      </c>
      <c r="Q19" s="111" t="s">
        <v>27</v>
      </c>
      <c r="R19" s="111"/>
      <c r="S19" s="111"/>
      <c r="T19" s="21">
        <v>0</v>
      </c>
      <c r="U19" s="21">
        <v>0</v>
      </c>
      <c r="V19" s="21">
        <v>0</v>
      </c>
      <c r="W19" s="32"/>
    </row>
    <row r="20" spans="1:23">
      <c r="A20" s="126" t="s">
        <v>18</v>
      </c>
      <c r="B20" s="126"/>
      <c r="C20" s="126"/>
      <c r="D20" s="126"/>
      <c r="E20" s="127">
        <f>SUM(E6:E19)</f>
        <v>0</v>
      </c>
      <c r="F20" s="127">
        <f>SUM(F6:F19)</f>
        <v>0</v>
      </c>
      <c r="G20" s="127">
        <f>SUM(G6:G19)</f>
        <v>0</v>
      </c>
      <c r="H20" s="127">
        <f>SUM(H6:H19)</f>
        <v>0</v>
      </c>
      <c r="I20" s="126" t="s">
        <v>18</v>
      </c>
      <c r="J20" s="126"/>
      <c r="K20" s="126"/>
      <c r="L20" s="126"/>
      <c r="M20" s="127">
        <f>SUM(M6:M19)</f>
        <v>0</v>
      </c>
      <c r="N20" s="127">
        <f>SUM(N6:N19)</f>
        <v>0</v>
      </c>
      <c r="O20" s="127">
        <f>SUM(O6:O19)</f>
        <v>0</v>
      </c>
      <c r="P20" s="126" t="s">
        <v>18</v>
      </c>
      <c r="Q20" s="126"/>
      <c r="R20" s="126"/>
      <c r="S20" s="126"/>
      <c r="T20" s="127">
        <f>SUM(T6:T19)</f>
        <v>0</v>
      </c>
      <c r="U20" s="127">
        <f>SUM(U6:U19)</f>
        <v>0</v>
      </c>
      <c r="V20" s="127">
        <f>SUM(V6:V19)</f>
        <v>0</v>
      </c>
    </row>
    <row r="21" spans="1:23" customHeight="1" ht="7.5"/>
    <row r="22" spans="1:23" customHeight="1" ht="12">
      <c r="A22" s="107"/>
      <c r="B22" s="107"/>
      <c r="C22" s="10"/>
      <c r="D22" s="10"/>
      <c r="E22" s="10"/>
      <c r="F22" s="10"/>
      <c r="G22" s="10"/>
      <c r="H22" s="10"/>
      <c r="I22" s="107"/>
      <c r="J22" s="107"/>
      <c r="K22" s="10"/>
      <c r="L22" s="10"/>
      <c r="M22" s="10"/>
      <c r="N22" s="10"/>
      <c r="O22" s="10"/>
      <c r="P22" s="107" t="s">
        <v>38</v>
      </c>
      <c r="Q22" s="107"/>
      <c r="R22" s="10"/>
      <c r="S22" s="10"/>
      <c r="T22" s="10"/>
      <c r="U22" s="10"/>
      <c r="V22" s="10"/>
    </row>
    <row r="23" spans="1:23" customHeight="1" ht="12">
      <c r="A23" s="107"/>
      <c r="B23" s="107"/>
      <c r="C23" s="107"/>
      <c r="D23" s="107"/>
      <c r="E23" s="107"/>
      <c r="F23" s="107"/>
      <c r="G23" s="107"/>
      <c r="H23" s="107"/>
      <c r="I23" s="107"/>
      <c r="J23" s="107"/>
      <c r="K23" s="107"/>
      <c r="L23" s="107"/>
      <c r="M23" s="107"/>
      <c r="N23" s="107"/>
      <c r="O23" s="107"/>
      <c r="P23" s="107" t="s">
        <v>29</v>
      </c>
      <c r="Q23" s="107"/>
      <c r="R23" s="107" t="s">
        <v>30</v>
      </c>
      <c r="S23" s="107"/>
      <c r="T23" s="107"/>
      <c r="U23" s="107"/>
      <c r="V23" s="107"/>
    </row>
    <row r="24" spans="1:23" customHeight="1" ht="9.75">
      <c r="A24" s="83"/>
      <c r="B24" s="83"/>
      <c r="C24" s="83"/>
      <c r="D24" s="83"/>
      <c r="E24" s="83"/>
      <c r="F24" s="83"/>
      <c r="G24" s="83"/>
      <c r="H24" s="83"/>
    </row>
    <row r="26" spans="1:23">
      <c r="C26" s="28"/>
    </row>
    <row r="27" spans="1:23">
      <c r="C27" s="2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B1"/>
    <mergeCell ref="D1:H1"/>
    <mergeCell ref="A4:D4"/>
    <mergeCell ref="I4:L4"/>
    <mergeCell ref="P4:S4"/>
    <mergeCell ref="A5:D5"/>
    <mergeCell ref="I5:L5"/>
    <mergeCell ref="P5:S5"/>
    <mergeCell ref="B6:D6"/>
    <mergeCell ref="J6:L6"/>
    <mergeCell ref="Q6:S6"/>
    <mergeCell ref="B7:D7"/>
    <mergeCell ref="J7:L7"/>
    <mergeCell ref="Q7:S7"/>
    <mergeCell ref="A20:D20"/>
    <mergeCell ref="I20:L20"/>
    <mergeCell ref="P20:S20"/>
    <mergeCell ref="A22:B22"/>
    <mergeCell ref="I22:J22"/>
    <mergeCell ref="P22:Q22"/>
    <mergeCell ref="R23:V23"/>
    <mergeCell ref="A24:B24"/>
    <mergeCell ref="C24:H24"/>
    <mergeCell ref="A23:B23"/>
    <mergeCell ref="C23:H23"/>
    <mergeCell ref="I23:J23"/>
    <mergeCell ref="K23:O23"/>
    <mergeCell ref="P23:Q23"/>
    <mergeCell ref="B8:D8"/>
    <mergeCell ref="J8:L8"/>
    <mergeCell ref="Q8:S8"/>
    <mergeCell ref="B9:D9"/>
    <mergeCell ref="J9:L9"/>
    <mergeCell ref="Q9:S9"/>
    <mergeCell ref="B10:D10"/>
    <mergeCell ref="J10:L10"/>
    <mergeCell ref="Q10:S10"/>
    <mergeCell ref="B11:D11"/>
    <mergeCell ref="J11:L11"/>
    <mergeCell ref="Q11:S11"/>
    <mergeCell ref="B12:D12"/>
    <mergeCell ref="J12:L12"/>
    <mergeCell ref="Q12:S12"/>
    <mergeCell ref="B13:D13"/>
    <mergeCell ref="J13:L13"/>
    <mergeCell ref="Q13:S13"/>
    <mergeCell ref="B14:D14"/>
    <mergeCell ref="J14:L14"/>
    <mergeCell ref="Q14:S14"/>
    <mergeCell ref="B15:D15"/>
    <mergeCell ref="J15:L15"/>
    <mergeCell ref="Q15:S15"/>
    <mergeCell ref="B16:D16"/>
    <mergeCell ref="J16:L16"/>
    <mergeCell ref="Q16:S16"/>
    <mergeCell ref="B17:D17"/>
    <mergeCell ref="J17:L17"/>
    <mergeCell ref="Q17:S17"/>
    <mergeCell ref="B18:D18"/>
    <mergeCell ref="J18:L18"/>
    <mergeCell ref="Q18:S18"/>
    <mergeCell ref="B19:D19"/>
    <mergeCell ref="J19:L19"/>
    <mergeCell ref="Q19:S19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  <colBreaks count="2" manualBreakCount="2">
    <brk id="8" man="1"/>
    <brk id="1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tabColor rgb="FFFFC000"/>
    <outlinePr summaryBelow="1" summaryRight="1"/>
  </sheetPr>
  <dimension ref="A1:G9"/>
  <sheetViews>
    <sheetView tabSelected="0" workbookViewId="0" view="pageBreakPreview" showGridLines="true" showRowColHeaders="1">
      <selection activeCell="C8" sqref="C8"/>
    </sheetView>
  </sheetViews>
  <sheetFormatPr defaultRowHeight="14.4" defaultColWidth="9" outlineLevelRow="0" outlineLevelCol="0"/>
  <cols>
    <col min="1" max="1" width="4.5703125" customWidth="true" style="0"/>
    <col min="2" max="2" width="1.85546875" customWidth="true" style="0"/>
    <col min="3" max="3" width="5.5703125" customWidth="true" style="0"/>
    <col min="4" max="4" width="15.140625" customWidth="true" style="0"/>
    <col min="5" max="5" width="9.7109375" customWidth="true" style="0"/>
    <col min="6" max="6" width="9.7109375" customWidth="true" style="0"/>
    <col min="7" max="7" width="9.7109375" customWidth="true" style="0"/>
  </cols>
  <sheetData>
    <row r="1" spans="1:7" customHeight="1" ht="46.5">
      <c r="A1" s="94" t="s">
        <v>0</v>
      </c>
      <c r="B1" s="94"/>
      <c r="C1" s="80" t="s">
        <v>31</v>
      </c>
      <c r="D1" s="95" t="s">
        <v>32</v>
      </c>
      <c r="E1" s="95"/>
      <c r="F1" s="95"/>
      <c r="G1" s="95"/>
    </row>
    <row r="2" spans="1:7" customHeight="1" ht="20.1">
      <c r="A2" s="96" t="s">
        <v>33</v>
      </c>
      <c r="B2" s="96"/>
      <c r="C2" s="96"/>
      <c r="D2" s="96"/>
      <c r="E2" s="76">
        <v>2018</v>
      </c>
      <c r="F2" s="76">
        <v>2019</v>
      </c>
      <c r="G2" s="76">
        <v>2020</v>
      </c>
    </row>
    <row r="3" spans="1:7">
      <c r="A3" s="97" t="s">
        <v>9</v>
      </c>
      <c r="B3" s="98"/>
      <c r="C3" s="98"/>
      <c r="D3" s="98"/>
      <c r="E3" s="77" t="s">
        <v>10</v>
      </c>
      <c r="F3" s="77" t="s">
        <v>11</v>
      </c>
      <c r="G3" s="77" t="s">
        <v>12</v>
      </c>
    </row>
    <row r="4" spans="1:7" customHeight="1" ht="20.1">
      <c r="A4" s="99" t="s">
        <v>34</v>
      </c>
      <c r="B4" s="99"/>
      <c r="C4" s="99"/>
      <c r="D4" s="99"/>
      <c r="E4" s="78"/>
      <c r="F4" s="78"/>
      <c r="G4" s="79"/>
    </row>
    <row r="5" spans="1:7" customHeight="1" ht="50.1" s="62" customFormat="1">
      <c r="A5" s="60"/>
      <c r="B5" s="92" t="s">
        <v>35</v>
      </c>
      <c r="C5" s="92"/>
      <c r="D5" s="92"/>
      <c r="E5" s="64">
        <v>0</v>
      </c>
      <c r="F5" s="65">
        <v>6</v>
      </c>
      <c r="G5" s="65">
        <v>7</v>
      </c>
    </row>
    <row r="6" spans="1:7" customHeight="1" ht="50.1" s="62" customFormat="1">
      <c r="A6" s="60"/>
      <c r="B6" s="92" t="s">
        <v>36</v>
      </c>
      <c r="C6" s="92"/>
      <c r="D6" s="92"/>
      <c r="E6" s="64">
        <v>10</v>
      </c>
      <c r="F6" s="65">
        <v>7</v>
      </c>
      <c r="G6" s="65">
        <v>7</v>
      </c>
    </row>
    <row r="7" spans="1:7" customHeight="1" ht="50.1" s="62" customFormat="1">
      <c r="A7" s="61"/>
      <c r="B7" s="93" t="s">
        <v>37</v>
      </c>
      <c r="C7" s="93"/>
      <c r="D7" s="93"/>
      <c r="E7" s="66">
        <v>0</v>
      </c>
      <c r="F7" s="67">
        <v>0</v>
      </c>
      <c r="G7" s="67">
        <v>0</v>
      </c>
    </row>
    <row r="8" spans="1:7" customHeight="1" ht="19.5" s="63" customFormat="1">
      <c r="A8" s="91" t="s">
        <v>38</v>
      </c>
      <c r="B8" s="91"/>
      <c r="C8" s="53" t="s">
        <v>39</v>
      </c>
      <c r="D8" s="48"/>
      <c r="E8" s="48"/>
      <c r="F8" s="48"/>
      <c r="G8" s="48"/>
    </row>
    <row r="9" spans="1:7" customHeight="1" ht="9.75">
      <c r="A9" s="91" t="s">
        <v>29</v>
      </c>
      <c r="B9" s="91"/>
      <c r="C9" s="91" t="s">
        <v>40</v>
      </c>
      <c r="D9" s="91"/>
      <c r="E9" s="91"/>
      <c r="F9" s="91"/>
      <c r="G9" s="9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B1"/>
    <mergeCell ref="D1:G1"/>
    <mergeCell ref="A2:D2"/>
    <mergeCell ref="A3:D3"/>
    <mergeCell ref="A4:D4"/>
    <mergeCell ref="A8:B8"/>
    <mergeCell ref="A9:B9"/>
    <mergeCell ref="C9:G9"/>
    <mergeCell ref="B5:D5"/>
    <mergeCell ref="B6:D6"/>
    <mergeCell ref="B7:D7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W27"/>
  <sheetViews>
    <sheetView tabSelected="0" workbookViewId="0" view="pageBreakPreview" showGridLines="true" showRowColHeaders="1">
      <selection activeCell="O11" sqref="O11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1.42578125" customWidth="true" style="0"/>
    <col min="5" max="5" width="15.7109375" customWidth="true" style="0"/>
    <col min="6" max="6" width="15.7109375" customWidth="true" style="0"/>
    <col min="7" max="7" width="15.7109375" customWidth="true" style="0"/>
    <col min="8" max="8" width="4.42578125" customWidth="true" style="0"/>
    <col min="9" max="9" width="1.28515625" customWidth="true" style="0"/>
    <col min="11" max="11" width="13" customWidth="true" style="0"/>
    <col min="12" max="12" width="15.7109375" customWidth="true" style="0"/>
    <col min="13" max="13" width="15.7109375" customWidth="true" style="0"/>
  </cols>
  <sheetData>
    <row r="1" spans="1:23" customHeight="1" ht="35.25">
      <c r="A1" s="102" t="s">
        <v>0</v>
      </c>
      <c r="B1" s="102"/>
      <c r="C1" s="1">
        <v>20</v>
      </c>
      <c r="D1" s="103" t="s">
        <v>135</v>
      </c>
      <c r="E1" s="103"/>
      <c r="F1" s="103"/>
      <c r="G1" s="103"/>
      <c r="P1">
        <v>1</v>
      </c>
      <c r="Q1" t="s">
        <v>136</v>
      </c>
      <c r="R1">
        <v>5</v>
      </c>
      <c r="S1" t="s">
        <v>136</v>
      </c>
      <c r="T1">
        <v>0</v>
      </c>
      <c r="U1" t="s">
        <v>137</v>
      </c>
      <c r="V1">
        <v>7</v>
      </c>
      <c r="W1" t="s">
        <v>136</v>
      </c>
    </row>
    <row r="2" spans="1:23">
      <c r="A2" s="2"/>
      <c r="B2" s="2"/>
      <c r="H2" s="29" t="s">
        <v>138</v>
      </c>
      <c r="P2">
        <v>2</v>
      </c>
      <c r="Q2" t="s">
        <v>139</v>
      </c>
      <c r="R2">
        <v>6</v>
      </c>
      <c r="S2" t="s">
        <v>139</v>
      </c>
      <c r="T2">
        <v>3</v>
      </c>
      <c r="U2" t="s">
        <v>136</v>
      </c>
      <c r="V2">
        <v>8</v>
      </c>
      <c r="W2" t="s">
        <v>139</v>
      </c>
    </row>
    <row r="3" spans="1:23" customHeight="1" ht="10.5">
      <c r="A3" s="2"/>
      <c r="B3" s="2"/>
      <c r="H3" s="29"/>
      <c r="T3">
        <v>4</v>
      </c>
      <c r="U3" t="s">
        <v>139</v>
      </c>
    </row>
    <row r="4" spans="1:23" customHeight="1" ht="67.5">
      <c r="A4" s="104" t="s">
        <v>3</v>
      </c>
      <c r="B4" s="104"/>
      <c r="C4" s="104"/>
      <c r="D4" s="104"/>
      <c r="E4" s="4" t="s">
        <v>140</v>
      </c>
      <c r="F4" s="4" t="s">
        <v>141</v>
      </c>
      <c r="G4" s="4" t="s">
        <v>142</v>
      </c>
      <c r="H4" s="104" t="s">
        <v>3</v>
      </c>
      <c r="I4" s="104"/>
      <c r="J4" s="104"/>
      <c r="K4" s="104"/>
      <c r="L4" s="4" t="s">
        <v>143</v>
      </c>
      <c r="M4" s="4" t="s">
        <v>144</v>
      </c>
    </row>
    <row r="5" spans="1:23" customHeight="1" ht="14.25">
      <c r="A5" s="105" t="s">
        <v>9</v>
      </c>
      <c r="B5" s="106"/>
      <c r="C5" s="106"/>
      <c r="D5" s="106"/>
      <c r="E5" s="55" t="s">
        <v>10</v>
      </c>
      <c r="F5" s="55" t="s">
        <v>11</v>
      </c>
      <c r="G5" s="55" t="s">
        <v>12</v>
      </c>
      <c r="H5" s="105" t="s">
        <v>9</v>
      </c>
      <c r="I5" s="106"/>
      <c r="J5" s="106"/>
      <c r="K5" s="106"/>
      <c r="L5" s="55" t="s">
        <v>13</v>
      </c>
      <c r="M5" s="55" t="s">
        <v>98</v>
      </c>
    </row>
    <row r="6" spans="1:23">
      <c r="A6" s="5">
        <v>1.0</v>
      </c>
      <c r="B6" s="112" t="s">
        <v>14</v>
      </c>
      <c r="C6" s="112"/>
      <c r="D6" s="112"/>
      <c r="E6" s="31" t="str">
        <f>VLOOKUP(2,P1:Q2,2,FALSE)</f>
        <v>Tidak Ada</v>
      </c>
      <c r="F6" s="122" t="str">
        <f>VLOOKUP(4,T1:U3,2,FALSE)</f>
        <v>Tidak Ada</v>
      </c>
      <c r="G6" s="31" t="str">
        <f>VLOOKUP(6,R1:S2,2,FALSE)</f>
        <v>Tidak Ada</v>
      </c>
      <c r="H6" s="5">
        <v>1.0</v>
      </c>
      <c r="I6" s="112" t="s">
        <v>14</v>
      </c>
      <c r="J6" s="112"/>
      <c r="K6" s="112"/>
      <c r="L6" s="31" t="str">
        <f>VLOOKUP(8,V1:W2,2,FALSE)</f>
        <v>Tidak Ada</v>
      </c>
      <c r="M6" s="31" t="str">
        <f>VLOOKUP(2,P1:Q2,2,FALSE)</f>
        <v>Tidak Ada</v>
      </c>
      <c r="N6" s="6"/>
    </row>
    <row r="7" spans="1:23">
      <c r="A7" s="5">
        <v>2.0</v>
      </c>
      <c r="B7" s="111" t="s">
        <v>15</v>
      </c>
      <c r="C7" s="111"/>
      <c r="D7" s="111"/>
      <c r="E7" s="31" t="str">
        <f>VLOOKUP(2,P1:Q2,2,FALSE)</f>
        <v>Tidak Ada</v>
      </c>
      <c r="F7" s="122" t="str">
        <f>VLOOKUP(4,T1:U3,2,FALSE)</f>
        <v>Tidak Ada</v>
      </c>
      <c r="G7" s="31" t="str">
        <f>VLOOKUP(6,R1:S2,2,FALSE)</f>
        <v>Tidak Ada</v>
      </c>
      <c r="H7" s="5">
        <v>2.0</v>
      </c>
      <c r="I7" s="111" t="s">
        <v>15</v>
      </c>
      <c r="J7" s="111"/>
      <c r="K7" s="111"/>
      <c r="L7" s="31" t="str">
        <f>VLOOKUP(8,V1:W2,2,FALSE)</f>
        <v>Tidak Ada</v>
      </c>
      <c r="M7" s="31" t="str">
        <f>VLOOKUP(2,P1:Q2,2,FALSE)</f>
        <v>Tidak Ada</v>
      </c>
      <c r="N7" s="6"/>
    </row>
    <row r="8" spans="1:23">
      <c r="A8" s="5">
        <v>3.0</v>
      </c>
      <c r="B8" s="111" t="s">
        <v>16</v>
      </c>
      <c r="C8" s="111"/>
      <c r="D8" s="111"/>
      <c r="E8" s="31" t="str">
        <f>VLOOKUP(1,P1:Q2,2,FALSE)</f>
        <v>Ada</v>
      </c>
      <c r="F8" s="122" t="str">
        <f>VLOOKUP(4,T1:U3,2,FALSE)</f>
        <v>Tidak Ada</v>
      </c>
      <c r="G8" s="31" t="str">
        <f>VLOOKUP(6,R1:S2,2,FALSE)</f>
        <v>Tidak Ada</v>
      </c>
      <c r="H8" s="5">
        <v>3.0</v>
      </c>
      <c r="I8" s="111" t="s">
        <v>16</v>
      </c>
      <c r="J8" s="111"/>
      <c r="K8" s="111"/>
      <c r="L8" s="31" t="str">
        <f>VLOOKUP(8,V1:W2,2,FALSE)</f>
        <v>Tidak Ada</v>
      </c>
      <c r="M8" s="31" t="str">
        <f>VLOOKUP(2,P1:Q2,2,FALSE)</f>
        <v>Tidak Ada</v>
      </c>
      <c r="N8" s="6"/>
    </row>
    <row r="9" spans="1:23">
      <c r="A9" s="5">
        <v>4.0</v>
      </c>
      <c r="B9" s="111" t="s">
        <v>17</v>
      </c>
      <c r="C9" s="111"/>
      <c r="D9" s="111"/>
      <c r="E9" s="31" t="str">
        <f>VLOOKUP(2,P1:Q2,2,FALSE)</f>
        <v>Tidak Ada</v>
      </c>
      <c r="F9" s="122" t="str">
        <f>VLOOKUP(4,T1:U3,2,FALSE)</f>
        <v>Tidak Ada</v>
      </c>
      <c r="G9" s="31" t="str">
        <f>VLOOKUP(6,R1:S2,2,FALSE)</f>
        <v>Tidak Ada</v>
      </c>
      <c r="H9" s="5">
        <v>4.0</v>
      </c>
      <c r="I9" s="111" t="s">
        <v>17</v>
      </c>
      <c r="J9" s="111"/>
      <c r="K9" s="111"/>
      <c r="L9" s="31" t="str">
        <f>VLOOKUP(8,V1:W2,2,FALSE)</f>
        <v>Tidak Ada</v>
      </c>
      <c r="M9" s="31" t="str">
        <f>VLOOKUP(2,P1:Q2,2,FALSE)</f>
        <v>Tidak Ada</v>
      </c>
      <c r="N9" s="6"/>
    </row>
    <row r="10" spans="1:23">
      <c r="A10" s="5">
        <v>5.0</v>
      </c>
      <c r="B10" s="111" t="s">
        <v>18</v>
      </c>
      <c r="C10" s="111"/>
      <c r="D10" s="111"/>
      <c r="E10" s="31" t="str">
        <f>VLOOKUP(2,P1:Q2,2,FALSE)</f>
        <v>Tidak Ada</v>
      </c>
      <c r="F10" s="122" t="str">
        <f>VLOOKUP(4,T1:U3,2,FALSE)</f>
        <v>Tidak Ada</v>
      </c>
      <c r="G10" s="31" t="str">
        <f>VLOOKUP(6,R1:S2,2,FALSE)</f>
        <v>Tidak Ada</v>
      </c>
      <c r="H10" s="5">
        <v>5.0</v>
      </c>
      <c r="I10" s="111" t="s">
        <v>18</v>
      </c>
      <c r="J10" s="111"/>
      <c r="K10" s="111"/>
      <c r="L10" s="31" t="str">
        <f>VLOOKUP(8,V1:W2,2,FALSE)</f>
        <v>Tidak Ada</v>
      </c>
      <c r="M10" s="31" t="str">
        <f>VLOOKUP(2,P1:Q2,2,FALSE)</f>
        <v>Tidak Ada</v>
      </c>
      <c r="N10" s="6"/>
    </row>
    <row r="11" spans="1:23">
      <c r="A11" s="5">
        <v>6.0</v>
      </c>
      <c r="B11" s="111" t="s">
        <v>19</v>
      </c>
      <c r="C11" s="111"/>
      <c r="D11" s="111"/>
      <c r="E11" s="31" t="str">
        <f>VLOOKUP(2,P1:Q2,2,FALSE)</f>
        <v>Tidak Ada</v>
      </c>
      <c r="F11" s="122" t="str">
        <f>VLOOKUP(4,T1:U3,2,FALSE)</f>
        <v>Tidak Ada</v>
      </c>
      <c r="G11" s="31" t="str">
        <f>VLOOKUP(6,R1:S2,2,FALSE)</f>
        <v>Tidak Ada</v>
      </c>
      <c r="H11" s="5">
        <v>6.0</v>
      </c>
      <c r="I11" s="111" t="s">
        <v>19</v>
      </c>
      <c r="J11" s="111"/>
      <c r="K11" s="111"/>
      <c r="L11" s="31" t="str">
        <f>VLOOKUP(8,V1:W2,2,FALSE)</f>
        <v>Tidak Ada</v>
      </c>
      <c r="M11" s="31" t="str">
        <f>VLOOKUP(2,P1:Q2,2,FALSE)</f>
        <v>Tidak Ada</v>
      </c>
      <c r="N11" s="6"/>
    </row>
    <row r="12" spans="1:23">
      <c r="A12" s="5">
        <v>7.0</v>
      </c>
      <c r="B12" s="111" t="s">
        <v>20</v>
      </c>
      <c r="C12" s="111"/>
      <c r="D12" s="111"/>
      <c r="E12" s="31" t="str">
        <f>VLOOKUP(2,P1:Q2,2,FALSE)</f>
        <v>Tidak Ada</v>
      </c>
      <c r="F12" s="122" t="str">
        <f>VLOOKUP(4,T1:U3,2,FALSE)</f>
        <v>Tidak Ada</v>
      </c>
      <c r="G12" s="31" t="str">
        <f>VLOOKUP(6,R1:S2,2,FALSE)</f>
        <v>Tidak Ada</v>
      </c>
      <c r="H12" s="5">
        <v>7.0</v>
      </c>
      <c r="I12" s="111" t="s">
        <v>20</v>
      </c>
      <c r="J12" s="111"/>
      <c r="K12" s="111"/>
      <c r="L12" s="31" t="str">
        <f>VLOOKUP(8,V1:W2,2,FALSE)</f>
        <v>Tidak Ada</v>
      </c>
      <c r="M12" s="31" t="str">
        <f>VLOOKUP(2,P1:Q2,2,FALSE)</f>
        <v>Tidak Ada</v>
      </c>
      <c r="N12" s="6"/>
    </row>
    <row r="13" spans="1:23">
      <c r="A13" s="5">
        <v>8.0</v>
      </c>
      <c r="B13" s="111" t="s">
        <v>21</v>
      </c>
      <c r="C13" s="111"/>
      <c r="D13" s="111"/>
      <c r="E13" s="31" t="str">
        <f>VLOOKUP(2,P1:Q2,2,FALSE)</f>
        <v>Tidak Ada</v>
      </c>
      <c r="F13" s="122" t="str">
        <f>VLOOKUP(4,T1:U3,2,FALSE)</f>
        <v>Tidak Ada</v>
      </c>
      <c r="G13" s="31" t="str">
        <f>VLOOKUP(6,R1:S2,2,FALSE)</f>
        <v>Tidak Ada</v>
      </c>
      <c r="H13" s="5">
        <v>8.0</v>
      </c>
      <c r="I13" s="111" t="s">
        <v>21</v>
      </c>
      <c r="J13" s="111"/>
      <c r="K13" s="111"/>
      <c r="L13" s="31" t="str">
        <f>VLOOKUP(8,V1:W2,2,FALSE)</f>
        <v>Tidak Ada</v>
      </c>
      <c r="M13" s="31" t="str">
        <f>VLOOKUP(2,P1:Q2,2,FALSE)</f>
        <v>Tidak Ada</v>
      </c>
      <c r="N13" s="6"/>
    </row>
    <row r="14" spans="1:23">
      <c r="A14" s="5">
        <v>9.0</v>
      </c>
      <c r="B14" s="111" t="s">
        <v>22</v>
      </c>
      <c r="C14" s="111"/>
      <c r="D14" s="111"/>
      <c r="E14" s="31" t="str">
        <f>VLOOKUP(2,P1:Q2,2,FALSE)</f>
        <v>Tidak Ada</v>
      </c>
      <c r="F14" s="122" t="str">
        <f>VLOOKUP(4,T1:U3,2,FALSE)</f>
        <v>Tidak Ada</v>
      </c>
      <c r="G14" s="31" t="str">
        <f>VLOOKUP(6,R1:S2,2,FALSE)</f>
        <v>Tidak Ada</v>
      </c>
      <c r="H14" s="5">
        <v>9.0</v>
      </c>
      <c r="I14" s="111" t="s">
        <v>22</v>
      </c>
      <c r="J14" s="111"/>
      <c r="K14" s="111"/>
      <c r="L14" s="31" t="str">
        <f>VLOOKUP(8,V1:W2,2,FALSE)</f>
        <v>Tidak Ada</v>
      </c>
      <c r="M14" s="31" t="str">
        <f>VLOOKUP(2,P1:Q2,2,FALSE)</f>
        <v>Tidak Ada</v>
      </c>
      <c r="N14" s="6"/>
    </row>
    <row r="15" spans="1:23">
      <c r="A15" s="5">
        <v>10.0</v>
      </c>
      <c r="B15" s="111" t="s">
        <v>23</v>
      </c>
      <c r="C15" s="111"/>
      <c r="D15" s="111"/>
      <c r="E15" s="31" t="str">
        <f>VLOOKUP(2,P1:Q2,2,FALSE)</f>
        <v>Tidak Ada</v>
      </c>
      <c r="F15" s="122" t="str">
        <f>VLOOKUP(4,T1:U3,2,FALSE)</f>
        <v>Tidak Ada</v>
      </c>
      <c r="G15" s="31" t="str">
        <f>VLOOKUP(6,R1:S2,2,FALSE)</f>
        <v>Tidak Ada</v>
      </c>
      <c r="H15" s="5">
        <v>10.0</v>
      </c>
      <c r="I15" s="111" t="s">
        <v>23</v>
      </c>
      <c r="J15" s="111"/>
      <c r="K15" s="111"/>
      <c r="L15" s="31" t="str">
        <f>VLOOKUP(8,V1:W2,2,FALSE)</f>
        <v>Tidak Ada</v>
      </c>
      <c r="M15" s="31" t="str">
        <f>VLOOKUP(2,P1:Q2,2,FALSE)</f>
        <v>Tidak Ada</v>
      </c>
      <c r="N15" s="6"/>
    </row>
    <row r="16" spans="1:23">
      <c r="A16" s="5">
        <v>11.0</v>
      </c>
      <c r="B16" s="111" t="s">
        <v>24</v>
      </c>
      <c r="C16" s="111"/>
      <c r="D16" s="111"/>
      <c r="E16" s="31" t="str">
        <f>VLOOKUP(2,P1:Q2,2,FALSE)</f>
        <v>Tidak Ada</v>
      </c>
      <c r="F16" s="122" t="str">
        <f>VLOOKUP(4,T1:U3,2,FALSE)</f>
        <v>Tidak Ada</v>
      </c>
      <c r="G16" s="31" t="str">
        <f>VLOOKUP(6,R1:S2,2,FALSE)</f>
        <v>Tidak Ada</v>
      </c>
      <c r="H16" s="5">
        <v>11.0</v>
      </c>
      <c r="I16" s="111" t="s">
        <v>24</v>
      </c>
      <c r="J16" s="111"/>
      <c r="K16" s="111"/>
      <c r="L16" s="31" t="str">
        <f>VLOOKUP(8,V1:W2,2,FALSE)</f>
        <v>Tidak Ada</v>
      </c>
      <c r="M16" s="31" t="str">
        <f>VLOOKUP(2,P1:Q2,2,FALSE)</f>
        <v>Tidak Ada</v>
      </c>
      <c r="N16" s="6"/>
    </row>
    <row r="17" spans="1:23">
      <c r="A17" s="5">
        <v>12.0</v>
      </c>
      <c r="B17" s="111" t="s">
        <v>25</v>
      </c>
      <c r="C17" s="111"/>
      <c r="D17" s="111"/>
      <c r="E17" s="31" t="str">
        <f>VLOOKUP(2,P1:Q2,2,FALSE)</f>
        <v>Tidak Ada</v>
      </c>
      <c r="F17" s="122" t="str">
        <f>VLOOKUP(4,T1:U3,2,FALSE)</f>
        <v>Tidak Ada</v>
      </c>
      <c r="G17" s="31" t="str">
        <f>VLOOKUP(6,R1:S2,2,FALSE)</f>
        <v>Tidak Ada</v>
      </c>
      <c r="H17" s="5">
        <v>12.0</v>
      </c>
      <c r="I17" s="111" t="s">
        <v>25</v>
      </c>
      <c r="J17" s="111"/>
      <c r="K17" s="111"/>
      <c r="L17" s="31" t="str">
        <f>VLOOKUP(8,V1:W2,2,FALSE)</f>
        <v>Tidak Ada</v>
      </c>
      <c r="M17" s="31" t="str">
        <f>VLOOKUP(2,P1:Q2,2,FALSE)</f>
        <v>Tidak Ada</v>
      </c>
      <c r="N17" s="6"/>
    </row>
    <row r="18" spans="1:23">
      <c r="A18" s="5">
        <v>13.0</v>
      </c>
      <c r="B18" s="111" t="s">
        <v>26</v>
      </c>
      <c r="C18" s="111"/>
      <c r="D18" s="111"/>
      <c r="E18" s="31" t="str">
        <f>VLOOKUP(2,P1:Q2,2,FALSE)</f>
        <v>Tidak Ada</v>
      </c>
      <c r="F18" s="122" t="str">
        <f>VLOOKUP(4,T1:U3,2,FALSE)</f>
        <v>Tidak Ada</v>
      </c>
      <c r="G18" s="31" t="str">
        <f>VLOOKUP(6,R1:S2,2,FALSE)</f>
        <v>Tidak Ada</v>
      </c>
      <c r="H18" s="5">
        <v>13.0</v>
      </c>
      <c r="I18" s="111" t="s">
        <v>26</v>
      </c>
      <c r="J18" s="111"/>
      <c r="K18" s="111"/>
      <c r="L18" s="31" t="str">
        <f>VLOOKUP(8,V1:W2,2,FALSE)</f>
        <v>Tidak Ada</v>
      </c>
      <c r="M18" s="31" t="str">
        <f>VLOOKUP(2,P1:Q2,2,FALSE)</f>
        <v>Tidak Ada</v>
      </c>
      <c r="N18" s="6"/>
    </row>
    <row r="19" spans="1:23">
      <c r="A19" s="5">
        <v>14.0</v>
      </c>
      <c r="B19" s="111" t="s">
        <v>27</v>
      </c>
      <c r="C19" s="111"/>
      <c r="D19" s="111"/>
      <c r="E19" s="31" t="str">
        <f>VLOOKUP(2,P1:Q2,2,FALSE)</f>
        <v>Tidak Ada</v>
      </c>
      <c r="F19" s="122" t="str">
        <f>VLOOKUP(4,T1:U3,2,FALSE)</f>
        <v>Tidak Ada</v>
      </c>
      <c r="G19" s="31" t="str">
        <f>VLOOKUP(6,R1:S2,2,FALSE)</f>
        <v>Tidak Ada</v>
      </c>
      <c r="H19" s="5">
        <v>14.0</v>
      </c>
      <c r="I19" s="111" t="s">
        <v>27</v>
      </c>
      <c r="J19" s="111"/>
      <c r="K19" s="111"/>
      <c r="L19" s="31" t="str">
        <f>VLOOKUP(8,V1:W2,2,FALSE)</f>
        <v>Tidak Ada</v>
      </c>
      <c r="M19" s="31" t="str">
        <f>VLOOKUP(2,P1:Q2,2,FALSE)</f>
        <v>Tidak Ada</v>
      </c>
      <c r="N19" s="6"/>
    </row>
    <row r="20" spans="1:23">
      <c r="A20" s="7"/>
      <c r="B20" s="8"/>
      <c r="C20" s="8"/>
      <c r="D20" s="8"/>
      <c r="E20" s="9"/>
      <c r="F20" s="9"/>
      <c r="G20" s="9"/>
      <c r="H20" s="7"/>
      <c r="I20" s="8"/>
      <c r="J20" s="8"/>
      <c r="K20" s="8"/>
      <c r="L20" s="9"/>
      <c r="M20" s="9"/>
    </row>
    <row r="21" spans="1:23" customHeight="1" ht="8.25"/>
    <row r="22" spans="1:23" customHeight="1" ht="12">
      <c r="A22" s="107"/>
      <c r="B22" s="107"/>
      <c r="C22" s="10"/>
      <c r="D22" s="10"/>
      <c r="E22" s="10"/>
      <c r="F22" s="10"/>
      <c r="G22" s="10"/>
      <c r="H22" s="107" t="s">
        <v>38</v>
      </c>
      <c r="I22" s="107"/>
      <c r="J22" s="10"/>
      <c r="K22" s="10"/>
      <c r="L22" s="10"/>
      <c r="M22" s="10"/>
    </row>
    <row r="23" spans="1:23" customHeight="1" ht="9.75">
      <c r="A23" s="107"/>
      <c r="B23" s="107"/>
      <c r="C23" s="107"/>
      <c r="D23" s="107"/>
      <c r="E23" s="107"/>
      <c r="F23" s="107"/>
      <c r="G23" s="107"/>
      <c r="H23" s="107" t="s">
        <v>29</v>
      </c>
      <c r="I23" s="107"/>
      <c r="J23" s="107" t="s">
        <v>30</v>
      </c>
      <c r="K23" s="107"/>
      <c r="L23" s="107"/>
      <c r="M23" s="107"/>
    </row>
    <row r="24" spans="1:23">
      <c r="A24" s="83"/>
      <c r="B24" s="83"/>
      <c r="C24" s="83"/>
      <c r="D24" s="83"/>
      <c r="E24" s="83"/>
      <c r="F24" s="83"/>
      <c r="G24" s="83"/>
    </row>
    <row r="26" spans="1:23">
      <c r="C26" s="28" t="s">
        <v>145</v>
      </c>
    </row>
    <row r="27" spans="1:23">
      <c r="C27" s="28" t="s">
        <v>146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B1"/>
    <mergeCell ref="D1:G1"/>
    <mergeCell ref="A4:D4"/>
    <mergeCell ref="H4:K4"/>
    <mergeCell ref="A5:D5"/>
    <mergeCell ref="H5:K5"/>
    <mergeCell ref="B6:D6"/>
    <mergeCell ref="I6:K6"/>
    <mergeCell ref="B7:D7"/>
    <mergeCell ref="I7:K7"/>
    <mergeCell ref="B20:D20"/>
    <mergeCell ref="I20:K20"/>
    <mergeCell ref="J23:M23"/>
    <mergeCell ref="A24:B24"/>
    <mergeCell ref="C24:G24"/>
    <mergeCell ref="A22:B22"/>
    <mergeCell ref="H22:I22"/>
    <mergeCell ref="A23:B23"/>
    <mergeCell ref="C23:G23"/>
    <mergeCell ref="H23:I23"/>
    <mergeCell ref="B8:D8"/>
    <mergeCell ref="I8:K8"/>
    <mergeCell ref="B9:D9"/>
    <mergeCell ref="I9:K9"/>
    <mergeCell ref="B10:D10"/>
    <mergeCell ref="I10:K10"/>
    <mergeCell ref="B11:D11"/>
    <mergeCell ref="I11:K11"/>
    <mergeCell ref="B12:D12"/>
    <mergeCell ref="I12:K12"/>
    <mergeCell ref="B13:D13"/>
    <mergeCell ref="I13:K13"/>
    <mergeCell ref="B14:D14"/>
    <mergeCell ref="I14:K14"/>
    <mergeCell ref="B15:D15"/>
    <mergeCell ref="I15:K15"/>
    <mergeCell ref="B16:D16"/>
    <mergeCell ref="I16:K16"/>
    <mergeCell ref="B17:D17"/>
    <mergeCell ref="I17:K17"/>
    <mergeCell ref="B18:D18"/>
    <mergeCell ref="I18:K18"/>
    <mergeCell ref="B19:D19"/>
    <mergeCell ref="I19:K19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85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  <colBreaks count="1" manualBreakCount="1">
    <brk id="7" man="1"/>
  </colBreaks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V27"/>
  <sheetViews>
    <sheetView tabSelected="0" workbookViewId="0" view="pageBreakPreview" showGridLines="true" showRowColHeaders="1">
      <selection activeCell="A20" sqref="A20:V20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7.5703125" customWidth="true" style="0"/>
    <col min="5" max="5" width="11.7109375" customWidth="true" style="0"/>
    <col min="6" max="6" width="11.7109375" customWidth="true" style="0"/>
    <col min="7" max="7" width="11.7109375" customWidth="true" style="0"/>
    <col min="8" max="8" width="11.7109375" customWidth="true" style="0"/>
    <col min="9" max="9" width="4.42578125" customWidth="true" style="0"/>
    <col min="10" max="10" width="1.28515625" customWidth="true" style="0"/>
    <col min="12" max="12" width="10" customWidth="true" style="0"/>
    <col min="13" max="13" width="11.7109375" customWidth="true" style="0"/>
    <col min="14" max="14" width="11.7109375" customWidth="true" style="0"/>
    <col min="15" max="15" width="11.7109375" customWidth="true" style="0"/>
    <col min="16" max="16" width="4.42578125" customWidth="true" style="0"/>
    <col min="17" max="17" width="1.28515625" customWidth="true" style="0"/>
    <col min="19" max="19" width="6.7109375" customWidth="true" style="0"/>
    <col min="20" max="20" width="11.7109375" customWidth="true" style="0"/>
    <col min="21" max="21" width="11.7109375" customWidth="true" style="0"/>
    <col min="22" max="22" width="11.7109375" customWidth="true" style="0"/>
  </cols>
  <sheetData>
    <row r="1" spans="1:22" customHeight="1" ht="35.25">
      <c r="A1" s="102" t="s">
        <v>0</v>
      </c>
      <c r="B1" s="102"/>
      <c r="C1" s="1">
        <v>21</v>
      </c>
      <c r="D1" s="103" t="s">
        <v>147</v>
      </c>
      <c r="E1" s="103"/>
      <c r="F1" s="103"/>
      <c r="G1" s="103"/>
      <c r="H1" s="103"/>
    </row>
    <row r="2" spans="1:22">
      <c r="A2" s="2"/>
      <c r="B2" s="2"/>
      <c r="I2" s="29" t="s">
        <v>148</v>
      </c>
      <c r="P2" s="29" t="s">
        <v>148</v>
      </c>
    </row>
    <row r="3" spans="1:22" customHeight="1" ht="10.5">
      <c r="A3" s="2"/>
      <c r="B3" s="2"/>
      <c r="I3" s="29"/>
      <c r="P3" s="29"/>
    </row>
    <row r="4" spans="1:22" customHeight="1" ht="33.75">
      <c r="A4" s="104" t="s">
        <v>3</v>
      </c>
      <c r="B4" s="104"/>
      <c r="C4" s="104"/>
      <c r="D4" s="104"/>
      <c r="E4" s="4" t="s">
        <v>149</v>
      </c>
      <c r="F4" s="4" t="s">
        <v>150</v>
      </c>
      <c r="G4" s="4" t="s">
        <v>151</v>
      </c>
      <c r="H4" s="4" t="s">
        <v>152</v>
      </c>
      <c r="I4" s="104" t="s">
        <v>3</v>
      </c>
      <c r="J4" s="104"/>
      <c r="K4" s="104"/>
      <c r="L4" s="104"/>
      <c r="M4" s="4" t="s">
        <v>153</v>
      </c>
      <c r="N4" s="4" t="s">
        <v>154</v>
      </c>
      <c r="O4" s="4" t="s">
        <v>155</v>
      </c>
      <c r="P4" s="104" t="s">
        <v>3</v>
      </c>
      <c r="Q4" s="104"/>
      <c r="R4" s="104"/>
      <c r="S4" s="104"/>
      <c r="T4" s="4" t="s">
        <v>156</v>
      </c>
      <c r="U4" s="4" t="s">
        <v>157</v>
      </c>
      <c r="V4" s="4" t="s">
        <v>158</v>
      </c>
    </row>
    <row r="5" spans="1:22" customHeight="1" ht="14.25">
      <c r="A5" s="105" t="s">
        <v>9</v>
      </c>
      <c r="B5" s="106"/>
      <c r="C5" s="106"/>
      <c r="D5" s="106"/>
      <c r="E5" s="55" t="s">
        <v>10</v>
      </c>
      <c r="F5" s="55" t="s">
        <v>11</v>
      </c>
      <c r="G5" s="55" t="s">
        <v>12</v>
      </c>
      <c r="H5" s="55" t="s">
        <v>13</v>
      </c>
      <c r="I5" s="105" t="s">
        <v>9</v>
      </c>
      <c r="J5" s="106"/>
      <c r="K5" s="106"/>
      <c r="L5" s="106"/>
      <c r="M5" s="55" t="s">
        <v>98</v>
      </c>
      <c r="N5" s="55" t="s">
        <v>99</v>
      </c>
      <c r="O5" s="55" t="s">
        <v>100</v>
      </c>
      <c r="P5" s="105" t="s">
        <v>9</v>
      </c>
      <c r="Q5" s="106"/>
      <c r="R5" s="106"/>
      <c r="S5" s="106"/>
      <c r="T5" s="55" t="s">
        <v>101</v>
      </c>
      <c r="U5" s="55" t="s">
        <v>131</v>
      </c>
      <c r="V5" s="55" t="s">
        <v>132</v>
      </c>
    </row>
    <row r="6" spans="1:22">
      <c r="A6" s="5">
        <v>1.0</v>
      </c>
      <c r="B6" s="112" t="s">
        <v>14</v>
      </c>
      <c r="C6" s="112"/>
      <c r="D6" s="112"/>
      <c r="E6" s="19">
        <v>0</v>
      </c>
      <c r="F6" s="19">
        <v>0</v>
      </c>
      <c r="G6" s="19">
        <v>0</v>
      </c>
      <c r="H6" s="19">
        <v>1</v>
      </c>
      <c r="I6" s="5">
        <v>1.0</v>
      </c>
      <c r="J6" s="112" t="s">
        <v>14</v>
      </c>
      <c r="K6" s="112"/>
      <c r="L6" s="112"/>
      <c r="M6" s="19">
        <v>0</v>
      </c>
      <c r="N6" s="23">
        <v>64</v>
      </c>
      <c r="O6" s="19">
        <v>0</v>
      </c>
      <c r="P6" s="5">
        <v>1.0</v>
      </c>
      <c r="Q6" s="112" t="s">
        <v>14</v>
      </c>
      <c r="R6" s="112"/>
      <c r="S6" s="112"/>
      <c r="T6" s="23">
        <v>4</v>
      </c>
      <c r="U6" s="19">
        <v>0</v>
      </c>
      <c r="V6" s="19">
        <v>0</v>
      </c>
    </row>
    <row r="7" spans="1:22">
      <c r="A7" s="5">
        <v>2.0</v>
      </c>
      <c r="B7" s="111" t="s">
        <v>15</v>
      </c>
      <c r="C7" s="111"/>
      <c r="D7" s="111"/>
      <c r="E7" s="21">
        <v>0</v>
      </c>
      <c r="F7" s="21">
        <v>0</v>
      </c>
      <c r="G7" s="21">
        <v>0</v>
      </c>
      <c r="H7" s="21">
        <v>0</v>
      </c>
      <c r="I7" s="5">
        <v>2.0</v>
      </c>
      <c r="J7" s="111" t="s">
        <v>15</v>
      </c>
      <c r="K7" s="111"/>
      <c r="L7" s="111"/>
      <c r="M7" s="21">
        <v>0</v>
      </c>
      <c r="N7" s="25">
        <v>32</v>
      </c>
      <c r="O7" s="21">
        <v>0</v>
      </c>
      <c r="P7" s="5">
        <v>2.0</v>
      </c>
      <c r="Q7" s="111" t="s">
        <v>15</v>
      </c>
      <c r="R7" s="111"/>
      <c r="S7" s="111"/>
      <c r="T7" s="25">
        <v>6</v>
      </c>
      <c r="U7" s="21">
        <v>0</v>
      </c>
      <c r="V7" s="21">
        <v>0</v>
      </c>
    </row>
    <row r="8" spans="1:22">
      <c r="A8" s="5">
        <v>3.0</v>
      </c>
      <c r="B8" s="111" t="s">
        <v>16</v>
      </c>
      <c r="C8" s="111"/>
      <c r="D8" s="111"/>
      <c r="E8" s="21">
        <v>0</v>
      </c>
      <c r="F8" s="21">
        <v>1</v>
      </c>
      <c r="G8" s="21">
        <v>0</v>
      </c>
      <c r="H8" s="21">
        <v>0</v>
      </c>
      <c r="I8" s="5">
        <v>3.0</v>
      </c>
      <c r="J8" s="111" t="s">
        <v>16</v>
      </c>
      <c r="K8" s="111"/>
      <c r="L8" s="111"/>
      <c r="M8" s="21">
        <v>0</v>
      </c>
      <c r="N8" s="25">
        <v>59</v>
      </c>
      <c r="O8" s="21">
        <v>0</v>
      </c>
      <c r="P8" s="5">
        <v>3.0</v>
      </c>
      <c r="Q8" s="111" t="s">
        <v>16</v>
      </c>
      <c r="R8" s="111"/>
      <c r="S8" s="111"/>
      <c r="T8" s="25">
        <v>4</v>
      </c>
      <c r="U8" s="21">
        <v>0</v>
      </c>
      <c r="V8" s="21">
        <v>0</v>
      </c>
    </row>
    <row r="9" spans="1:22">
      <c r="A9" s="5">
        <v>4.0</v>
      </c>
      <c r="B9" s="111" t="s">
        <v>17</v>
      </c>
      <c r="C9" s="111"/>
      <c r="D9" s="111"/>
      <c r="E9" s="21">
        <v>0</v>
      </c>
      <c r="F9" s="21">
        <v>0</v>
      </c>
      <c r="G9" s="21">
        <v>0</v>
      </c>
      <c r="H9" s="21">
        <v>0</v>
      </c>
      <c r="I9" s="5">
        <v>4.0</v>
      </c>
      <c r="J9" s="111" t="s">
        <v>17</v>
      </c>
      <c r="K9" s="111"/>
      <c r="L9" s="111"/>
      <c r="M9" s="21">
        <v>0</v>
      </c>
      <c r="N9" s="25">
        <v>39</v>
      </c>
      <c r="O9" s="21">
        <v>0</v>
      </c>
      <c r="P9" s="5">
        <v>4.0</v>
      </c>
      <c r="Q9" s="111" t="s">
        <v>17</v>
      </c>
      <c r="R9" s="111"/>
      <c r="S9" s="111"/>
      <c r="T9" s="25">
        <v>8</v>
      </c>
      <c r="U9" s="21">
        <v>0</v>
      </c>
      <c r="V9" s="21">
        <v>0</v>
      </c>
    </row>
    <row r="10" spans="1:22">
      <c r="A10" s="5">
        <v>5.0</v>
      </c>
      <c r="B10" s="111" t="s">
        <v>18</v>
      </c>
      <c r="C10" s="111"/>
      <c r="D10" s="111"/>
      <c r="E10" s="21">
        <v>1</v>
      </c>
      <c r="F10" s="21">
        <v>1</v>
      </c>
      <c r="G10" s="21">
        <v>0</v>
      </c>
      <c r="H10" s="21">
        <v>0</v>
      </c>
      <c r="I10" s="5">
        <v>5.0</v>
      </c>
      <c r="J10" s="111" t="s">
        <v>18</v>
      </c>
      <c r="K10" s="111"/>
      <c r="L10" s="111"/>
      <c r="M10" s="21">
        <v>0</v>
      </c>
      <c r="N10" s="25">
        <v>37</v>
      </c>
      <c r="O10" s="21">
        <v>0</v>
      </c>
      <c r="P10" s="5">
        <v>5.0</v>
      </c>
      <c r="Q10" s="111" t="s">
        <v>18</v>
      </c>
      <c r="R10" s="111"/>
      <c r="S10" s="111"/>
      <c r="T10" s="25">
        <v>7</v>
      </c>
      <c r="U10" s="21">
        <v>0</v>
      </c>
      <c r="V10" s="21">
        <v>0</v>
      </c>
    </row>
    <row r="11" spans="1:22">
      <c r="A11" s="5">
        <v>6.0</v>
      </c>
      <c r="B11" s="111" t="s">
        <v>19</v>
      </c>
      <c r="C11" s="111"/>
      <c r="D11" s="111"/>
      <c r="E11" s="21">
        <v>0</v>
      </c>
      <c r="F11" s="21">
        <v>0</v>
      </c>
      <c r="G11" s="21">
        <v>0</v>
      </c>
      <c r="H11" s="21">
        <v>0</v>
      </c>
      <c r="I11" s="5">
        <v>6.0</v>
      </c>
      <c r="J11" s="111" t="s">
        <v>19</v>
      </c>
      <c r="K11" s="111"/>
      <c r="L11" s="111"/>
      <c r="M11" s="21">
        <v>0</v>
      </c>
      <c r="N11" s="25">
        <v>28</v>
      </c>
      <c r="O11" s="21">
        <v>0</v>
      </c>
      <c r="P11" s="5">
        <v>6.0</v>
      </c>
      <c r="Q11" s="111" t="s">
        <v>19</v>
      </c>
      <c r="R11" s="111"/>
      <c r="S11" s="111"/>
      <c r="T11" s="25">
        <v>14</v>
      </c>
      <c r="U11" s="21">
        <v>2</v>
      </c>
      <c r="V11" s="21">
        <v>2</v>
      </c>
    </row>
    <row r="12" spans="1:22">
      <c r="A12" s="5">
        <v>7.0</v>
      </c>
      <c r="B12" s="111" t="s">
        <v>20</v>
      </c>
      <c r="C12" s="111"/>
      <c r="D12" s="111"/>
      <c r="E12" s="21">
        <v>0</v>
      </c>
      <c r="F12" s="21">
        <v>0</v>
      </c>
      <c r="G12" s="21">
        <v>0</v>
      </c>
      <c r="H12" s="21">
        <v>0</v>
      </c>
      <c r="I12" s="5">
        <v>7.0</v>
      </c>
      <c r="J12" s="111" t="s">
        <v>20</v>
      </c>
      <c r="K12" s="111"/>
      <c r="L12" s="111"/>
      <c r="M12" s="21">
        <v>0</v>
      </c>
      <c r="N12" s="25">
        <v>43</v>
      </c>
      <c r="O12" s="21">
        <v>0</v>
      </c>
      <c r="P12" s="5">
        <v>7.0</v>
      </c>
      <c r="Q12" s="111" t="s">
        <v>20</v>
      </c>
      <c r="R12" s="111"/>
      <c r="S12" s="111"/>
      <c r="T12" s="25">
        <v>19</v>
      </c>
      <c r="U12" s="21">
        <v>0</v>
      </c>
      <c r="V12" s="21">
        <v>0</v>
      </c>
    </row>
    <row r="13" spans="1:22">
      <c r="A13" s="5">
        <v>8.0</v>
      </c>
      <c r="B13" s="111" t="s">
        <v>21</v>
      </c>
      <c r="C13" s="111"/>
      <c r="D13" s="111"/>
      <c r="E13" s="21">
        <v>0</v>
      </c>
      <c r="F13" s="21">
        <v>0</v>
      </c>
      <c r="G13" s="21">
        <v>0</v>
      </c>
      <c r="H13" s="21">
        <v>0</v>
      </c>
      <c r="I13" s="5">
        <v>8.0</v>
      </c>
      <c r="J13" s="111" t="s">
        <v>21</v>
      </c>
      <c r="K13" s="111"/>
      <c r="L13" s="111"/>
      <c r="M13" s="21">
        <v>0</v>
      </c>
      <c r="N13" s="25">
        <v>18</v>
      </c>
      <c r="O13" s="21">
        <v>0</v>
      </c>
      <c r="P13" s="5">
        <v>8.0</v>
      </c>
      <c r="Q13" s="111" t="s">
        <v>21</v>
      </c>
      <c r="R13" s="111"/>
      <c r="S13" s="111"/>
      <c r="T13" s="25">
        <v>3</v>
      </c>
      <c r="U13" s="21">
        <v>0</v>
      </c>
      <c r="V13" s="21">
        <v>0</v>
      </c>
    </row>
    <row r="14" spans="1:22">
      <c r="A14" s="5">
        <v>9.0</v>
      </c>
      <c r="B14" s="111" t="s">
        <v>22</v>
      </c>
      <c r="C14" s="111"/>
      <c r="D14" s="111"/>
      <c r="E14" s="21">
        <v>0</v>
      </c>
      <c r="F14" s="21">
        <v>0</v>
      </c>
      <c r="G14" s="21">
        <v>0</v>
      </c>
      <c r="H14" s="21">
        <v>0</v>
      </c>
      <c r="I14" s="5">
        <v>9.0</v>
      </c>
      <c r="J14" s="111" t="s">
        <v>22</v>
      </c>
      <c r="K14" s="111"/>
      <c r="L14" s="111"/>
      <c r="M14" s="21">
        <v>0</v>
      </c>
      <c r="N14" s="25">
        <v>38</v>
      </c>
      <c r="O14" s="21">
        <v>0</v>
      </c>
      <c r="P14" s="5">
        <v>9.0</v>
      </c>
      <c r="Q14" s="111" t="s">
        <v>22</v>
      </c>
      <c r="R14" s="111"/>
      <c r="S14" s="111"/>
      <c r="T14" s="25">
        <v>3</v>
      </c>
      <c r="U14" s="21">
        <v>0</v>
      </c>
      <c r="V14" s="21">
        <v>0</v>
      </c>
    </row>
    <row r="15" spans="1:22">
      <c r="A15" s="5">
        <v>10.0</v>
      </c>
      <c r="B15" s="111" t="s">
        <v>23</v>
      </c>
      <c r="C15" s="111"/>
      <c r="D15" s="111"/>
      <c r="E15" s="21">
        <v>0</v>
      </c>
      <c r="F15" s="21">
        <v>0</v>
      </c>
      <c r="G15" s="21">
        <v>0</v>
      </c>
      <c r="H15" s="21">
        <v>0</v>
      </c>
      <c r="I15" s="5">
        <v>10.0</v>
      </c>
      <c r="J15" s="111" t="s">
        <v>23</v>
      </c>
      <c r="K15" s="111"/>
      <c r="L15" s="111"/>
      <c r="M15" s="21">
        <v>0</v>
      </c>
      <c r="N15" s="25">
        <v>37</v>
      </c>
      <c r="O15" s="21">
        <v>0</v>
      </c>
      <c r="P15" s="5">
        <v>10.0</v>
      </c>
      <c r="Q15" s="111" t="s">
        <v>23</v>
      </c>
      <c r="R15" s="111"/>
      <c r="S15" s="111"/>
      <c r="T15" s="25">
        <v>12</v>
      </c>
      <c r="U15" s="21">
        <v>0</v>
      </c>
      <c r="V15" s="21">
        <v>0</v>
      </c>
    </row>
    <row r="16" spans="1:22">
      <c r="A16" s="5">
        <v>11.0</v>
      </c>
      <c r="B16" s="111" t="s">
        <v>24</v>
      </c>
      <c r="C16" s="111"/>
      <c r="D16" s="111"/>
      <c r="E16" s="21">
        <v>0</v>
      </c>
      <c r="F16" s="21">
        <v>0</v>
      </c>
      <c r="G16" s="21">
        <v>0</v>
      </c>
      <c r="H16" s="21">
        <v>0</v>
      </c>
      <c r="I16" s="5">
        <v>11.0</v>
      </c>
      <c r="J16" s="111" t="s">
        <v>24</v>
      </c>
      <c r="K16" s="111"/>
      <c r="L16" s="111"/>
      <c r="M16" s="21">
        <v>1</v>
      </c>
      <c r="N16" s="25">
        <v>52</v>
      </c>
      <c r="O16" s="21">
        <v>0</v>
      </c>
      <c r="P16" s="5">
        <v>11.0</v>
      </c>
      <c r="Q16" s="111" t="s">
        <v>24</v>
      </c>
      <c r="R16" s="111"/>
      <c r="S16" s="111"/>
      <c r="T16" s="25">
        <v>12</v>
      </c>
      <c r="U16" s="21">
        <v>0</v>
      </c>
      <c r="V16" s="21">
        <v>0</v>
      </c>
    </row>
    <row r="17" spans="1:22">
      <c r="A17" s="5">
        <v>12.0</v>
      </c>
      <c r="B17" s="111" t="s">
        <v>25</v>
      </c>
      <c r="C17" s="111"/>
      <c r="D17" s="111"/>
      <c r="E17" s="21">
        <v>0</v>
      </c>
      <c r="F17" s="21">
        <v>0</v>
      </c>
      <c r="G17" s="21">
        <v>0</v>
      </c>
      <c r="H17" s="21">
        <v>0</v>
      </c>
      <c r="I17" s="5">
        <v>12.0</v>
      </c>
      <c r="J17" s="111" t="s">
        <v>25</v>
      </c>
      <c r="K17" s="111"/>
      <c r="L17" s="111"/>
      <c r="M17" s="21">
        <v>0</v>
      </c>
      <c r="N17" s="25">
        <v>26</v>
      </c>
      <c r="O17" s="21">
        <v>0</v>
      </c>
      <c r="P17" s="5">
        <v>12.0</v>
      </c>
      <c r="Q17" s="111" t="s">
        <v>25</v>
      </c>
      <c r="R17" s="111"/>
      <c r="S17" s="111"/>
      <c r="T17" s="25">
        <v>6</v>
      </c>
      <c r="U17" s="21">
        <v>0</v>
      </c>
      <c r="V17" s="21">
        <v>0</v>
      </c>
    </row>
    <row r="18" spans="1:22">
      <c r="A18" s="5">
        <v>13.0</v>
      </c>
      <c r="B18" s="111" t="s">
        <v>26</v>
      </c>
      <c r="C18" s="111"/>
      <c r="D18" s="111"/>
      <c r="E18" s="21">
        <v>0</v>
      </c>
      <c r="F18" s="21">
        <v>0</v>
      </c>
      <c r="G18" s="21">
        <v>0</v>
      </c>
      <c r="H18" s="21">
        <v>0</v>
      </c>
      <c r="I18" s="5">
        <v>13.0</v>
      </c>
      <c r="J18" s="111" t="s">
        <v>26</v>
      </c>
      <c r="K18" s="111"/>
      <c r="L18" s="111"/>
      <c r="M18" s="21">
        <v>0</v>
      </c>
      <c r="N18" s="25">
        <v>6</v>
      </c>
      <c r="O18" s="21">
        <v>0</v>
      </c>
      <c r="P18" s="5">
        <v>13.0</v>
      </c>
      <c r="Q18" s="111" t="s">
        <v>26</v>
      </c>
      <c r="R18" s="111"/>
      <c r="S18" s="111"/>
      <c r="T18" s="25">
        <v>7</v>
      </c>
      <c r="U18" s="21">
        <v>0</v>
      </c>
      <c r="V18" s="21">
        <v>0</v>
      </c>
    </row>
    <row r="19" spans="1:22">
      <c r="A19" s="5">
        <v>14.0</v>
      </c>
      <c r="B19" s="111" t="s">
        <v>27</v>
      </c>
      <c r="C19" s="111"/>
      <c r="D19" s="111"/>
      <c r="E19" s="21">
        <v>0</v>
      </c>
      <c r="F19" s="21">
        <v>0</v>
      </c>
      <c r="G19" s="21">
        <v>0</v>
      </c>
      <c r="H19" s="21">
        <v>0</v>
      </c>
      <c r="I19" s="5">
        <v>14.0</v>
      </c>
      <c r="J19" s="111" t="s">
        <v>27</v>
      </c>
      <c r="K19" s="111"/>
      <c r="L19" s="111"/>
      <c r="M19" s="21">
        <v>0</v>
      </c>
      <c r="N19" s="25">
        <v>26</v>
      </c>
      <c r="O19" s="21">
        <v>0</v>
      </c>
      <c r="P19" s="5">
        <v>14.0</v>
      </c>
      <c r="Q19" s="111" t="s">
        <v>27</v>
      </c>
      <c r="R19" s="111"/>
      <c r="S19" s="111"/>
      <c r="T19" s="25">
        <v>12</v>
      </c>
      <c r="U19" s="21">
        <v>0</v>
      </c>
      <c r="V19" s="21">
        <v>0</v>
      </c>
    </row>
    <row r="20" spans="1:22">
      <c r="A20" s="126" t="s">
        <v>18</v>
      </c>
      <c r="B20" s="126"/>
      <c r="C20" s="126"/>
      <c r="D20" s="126"/>
      <c r="E20" s="127">
        <f>SUM(E6:E19)</f>
        <v>1</v>
      </c>
      <c r="F20" s="127">
        <f>SUM(F6:F19)</f>
        <v>2</v>
      </c>
      <c r="G20" s="127">
        <f>SUM(G6:G19)</f>
        <v>0</v>
      </c>
      <c r="H20" s="127">
        <f>SUM(H6:H19)</f>
        <v>1</v>
      </c>
      <c r="I20" s="126" t="s">
        <v>18</v>
      </c>
      <c r="J20" s="126"/>
      <c r="K20" s="126"/>
      <c r="L20" s="126"/>
      <c r="M20" s="127">
        <f>SUM(M6:M19)</f>
        <v>1</v>
      </c>
      <c r="N20" s="128">
        <f>SUM(N6:N19)</f>
        <v>505</v>
      </c>
      <c r="O20" s="127">
        <f>SUM(O6:O19)</f>
        <v>0</v>
      </c>
      <c r="P20" s="126" t="s">
        <v>18</v>
      </c>
      <c r="Q20" s="126"/>
      <c r="R20" s="126"/>
      <c r="S20" s="126"/>
      <c r="T20" s="128">
        <f>SUM(T6:T19)</f>
        <v>117</v>
      </c>
      <c r="U20" s="127">
        <f>SUM(U6:U19)</f>
        <v>2</v>
      </c>
      <c r="V20" s="127">
        <f>SUM(V6:V19)</f>
        <v>2</v>
      </c>
    </row>
    <row r="21" spans="1:22" customHeight="1" ht="7.5"/>
    <row r="22" spans="1:22" customHeight="1" ht="12">
      <c r="A22" s="107"/>
      <c r="B22" s="107"/>
      <c r="C22" s="10"/>
      <c r="D22" s="10"/>
      <c r="E22" s="10"/>
      <c r="F22" s="10"/>
      <c r="G22" s="10"/>
      <c r="H22" s="10"/>
      <c r="I22" s="107"/>
      <c r="J22" s="107"/>
      <c r="K22" s="10"/>
      <c r="L22" s="10"/>
      <c r="M22" s="10"/>
      <c r="N22" s="10"/>
      <c r="O22" s="10"/>
      <c r="P22" s="107" t="s">
        <v>38</v>
      </c>
      <c r="Q22" s="107"/>
      <c r="R22" s="30" t="inlineStr">
        <is>
          <r>
            <rPr>
              <rFont val="Calibri"/>
              <b val="false"/>
              <i val="false"/>
              <vertAlign val="superscript"/>
              <strike val="false"/>
              <color rgb="FF000000"/>
              <sz val="8"/>
              <u val="none"/>
            </rPr>
            <t xml:space="preserve">1</t>
          </r>
          <r>
            <rPr>
              <rFont val="Calibri"/>
              <b val="false"/>
              <i val="false"/>
              <strike val="false"/>
              <color rgb="FF000000"/>
              <sz val="7"/>
              <u val="none"/>
            </rPr>
            <t xml:space="preserve"> yang memiliki luas &lt; 400 m</t>
          </r>
          <r>
            <rPr>
              <rFont val="Calibri"/>
              <b val="false"/>
              <i val="false"/>
              <vertAlign val="superscript"/>
              <strike val="false"/>
              <color rgb="FF000000"/>
              <sz val="7"/>
              <u val="none"/>
            </rPr>
            <t xml:space="preserve">2</t>
          </r>
        </is>
      </c>
      <c r="S22" s="10"/>
      <c r="T22" s="10"/>
      <c r="U22" s="10"/>
      <c r="V22" s="10"/>
    </row>
    <row r="23" spans="1:22" customHeight="1" ht="12">
      <c r="A23" s="107"/>
      <c r="B23" s="107"/>
      <c r="C23" s="107"/>
      <c r="D23" s="107"/>
      <c r="E23" s="107"/>
      <c r="F23" s="107"/>
      <c r="G23" s="107"/>
      <c r="H23" s="107"/>
      <c r="I23" s="107"/>
      <c r="J23" s="107"/>
      <c r="K23" s="107"/>
      <c r="L23" s="107"/>
      <c r="M23" s="107"/>
      <c r="N23" s="107"/>
      <c r="O23" s="107"/>
      <c r="P23" s="107" t="s">
        <v>29</v>
      </c>
      <c r="Q23" s="107"/>
      <c r="R23" s="107" t="s">
        <v>30</v>
      </c>
      <c r="S23" s="107"/>
      <c r="T23" s="107"/>
      <c r="U23" s="107"/>
      <c r="V23" s="107"/>
    </row>
    <row r="24" spans="1:22" customHeight="1" ht="9.75">
      <c r="A24" s="83"/>
      <c r="B24" s="83"/>
      <c r="C24" s="83"/>
      <c r="D24" s="83"/>
      <c r="E24" s="83"/>
      <c r="F24" s="83"/>
      <c r="G24" s="83"/>
      <c r="H24" s="83"/>
    </row>
    <row r="26" spans="1:22">
      <c r="C26" s="28"/>
    </row>
    <row r="27" spans="1:22">
      <c r="C27" s="2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B1"/>
    <mergeCell ref="D1:H1"/>
    <mergeCell ref="A4:D4"/>
    <mergeCell ref="I4:L4"/>
    <mergeCell ref="P4:S4"/>
    <mergeCell ref="A5:D5"/>
    <mergeCell ref="I5:L5"/>
    <mergeCell ref="P5:S5"/>
    <mergeCell ref="B6:D6"/>
    <mergeCell ref="J6:L6"/>
    <mergeCell ref="Q6:S6"/>
    <mergeCell ref="B7:D7"/>
    <mergeCell ref="J7:L7"/>
    <mergeCell ref="Q7:S7"/>
    <mergeCell ref="A20:D20"/>
    <mergeCell ref="I20:L20"/>
    <mergeCell ref="P20:S20"/>
    <mergeCell ref="A22:B22"/>
    <mergeCell ref="I22:J22"/>
    <mergeCell ref="P22:Q22"/>
    <mergeCell ref="R23:V23"/>
    <mergeCell ref="A24:B24"/>
    <mergeCell ref="C24:H24"/>
    <mergeCell ref="A23:B23"/>
    <mergeCell ref="C23:H23"/>
    <mergeCell ref="I23:J23"/>
    <mergeCell ref="K23:O23"/>
    <mergeCell ref="P23:Q23"/>
    <mergeCell ref="B8:D8"/>
    <mergeCell ref="J8:L8"/>
    <mergeCell ref="Q8:S8"/>
    <mergeCell ref="B9:D9"/>
    <mergeCell ref="J9:L9"/>
    <mergeCell ref="Q9:S9"/>
    <mergeCell ref="B10:D10"/>
    <mergeCell ref="J10:L10"/>
    <mergeCell ref="Q10:S10"/>
    <mergeCell ref="B11:D11"/>
    <mergeCell ref="J11:L11"/>
    <mergeCell ref="Q11:S11"/>
    <mergeCell ref="B12:D12"/>
    <mergeCell ref="J12:L12"/>
    <mergeCell ref="Q12:S12"/>
    <mergeCell ref="B13:D13"/>
    <mergeCell ref="J13:L13"/>
    <mergeCell ref="Q13:S13"/>
    <mergeCell ref="B14:D14"/>
    <mergeCell ref="J14:L14"/>
    <mergeCell ref="Q14:S14"/>
    <mergeCell ref="B15:D15"/>
    <mergeCell ref="J15:L15"/>
    <mergeCell ref="Q15:S15"/>
    <mergeCell ref="B16:D16"/>
    <mergeCell ref="J16:L16"/>
    <mergeCell ref="Q16:S16"/>
    <mergeCell ref="B17:D17"/>
    <mergeCell ref="J17:L17"/>
    <mergeCell ref="Q17:S17"/>
    <mergeCell ref="B18:D18"/>
    <mergeCell ref="J18:L18"/>
    <mergeCell ref="Q18:S18"/>
    <mergeCell ref="B19:D19"/>
    <mergeCell ref="J19:L19"/>
    <mergeCell ref="Q19:S19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92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  <colBreaks count="2" manualBreakCount="2">
    <brk id="8" man="1"/>
    <brk id="15" man="1"/>
  </colBreaks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3"/>
  <sheetViews>
    <sheetView tabSelected="0" workbookViewId="0" view="pageBreakPreview" showGridLines="true" showRowColHeaders="1">
      <selection activeCell="A19" sqref="A19:G19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4" customWidth="true" style="0"/>
    <col min="5" max="5" width="10.28515625" customWidth="true" style="0"/>
    <col min="6" max="6" width="10.28515625" customWidth="true" style="0"/>
    <col min="7" max="7" width="16.140625" customWidth="true" style="0"/>
  </cols>
  <sheetData>
    <row r="1" spans="1:7" customHeight="1" ht="40.5">
      <c r="A1" s="102" t="s">
        <v>0</v>
      </c>
      <c r="B1" s="102"/>
      <c r="C1" s="1">
        <v>22</v>
      </c>
      <c r="D1" s="103" t="s">
        <v>160</v>
      </c>
      <c r="E1" s="103"/>
      <c r="F1" s="103"/>
      <c r="G1" s="103"/>
    </row>
    <row r="2" spans="1:7">
      <c r="A2" s="2"/>
      <c r="B2" s="2"/>
    </row>
    <row r="3" spans="1:7" customHeight="1" ht="40.5">
      <c r="A3" s="104" t="s">
        <v>3</v>
      </c>
      <c r="B3" s="104"/>
      <c r="C3" s="104"/>
      <c r="D3" s="104"/>
      <c r="E3" s="4" t="s">
        <v>161</v>
      </c>
      <c r="F3" s="4" t="s">
        <v>162</v>
      </c>
      <c r="G3" s="4" t="s">
        <v>163</v>
      </c>
    </row>
    <row r="4" spans="1:7" customHeight="1" ht="14.25">
      <c r="A4" s="105" t="s">
        <v>9</v>
      </c>
      <c r="B4" s="106"/>
      <c r="C4" s="106"/>
      <c r="D4" s="106"/>
      <c r="E4" s="55" t="s">
        <v>10</v>
      </c>
      <c r="F4" s="55" t="s">
        <v>11</v>
      </c>
      <c r="G4" s="55" t="s">
        <v>12</v>
      </c>
    </row>
    <row r="5" spans="1:7">
      <c r="A5" s="5">
        <v>1.0</v>
      </c>
      <c r="B5" s="112" t="s">
        <v>14</v>
      </c>
      <c r="C5" s="112"/>
      <c r="D5" s="112"/>
      <c r="E5" s="19">
        <v>0</v>
      </c>
      <c r="F5" s="19">
        <v>0</v>
      </c>
      <c r="G5" s="19">
        <v>0</v>
      </c>
    </row>
    <row r="6" spans="1:7">
      <c r="A6" s="5">
        <v>2.0</v>
      </c>
      <c r="B6" s="111" t="s">
        <v>15</v>
      </c>
      <c r="C6" s="111"/>
      <c r="D6" s="111"/>
      <c r="E6" s="21">
        <v>0</v>
      </c>
      <c r="F6" s="21">
        <v>0</v>
      </c>
      <c r="G6" s="21">
        <v>0</v>
      </c>
    </row>
    <row r="7" spans="1:7">
      <c r="A7" s="5">
        <v>3.0</v>
      </c>
      <c r="B7" s="111" t="s">
        <v>16</v>
      </c>
      <c r="C7" s="111"/>
      <c r="D7" s="111"/>
      <c r="E7" s="21">
        <v>0</v>
      </c>
      <c r="F7" s="21">
        <v>1</v>
      </c>
      <c r="G7" s="21">
        <v>0</v>
      </c>
    </row>
    <row r="8" spans="1:7">
      <c r="A8" s="5">
        <v>4.0</v>
      </c>
      <c r="B8" s="111" t="s">
        <v>17</v>
      </c>
      <c r="C8" s="111"/>
      <c r="D8" s="111"/>
      <c r="E8" s="21">
        <v>0</v>
      </c>
      <c r="F8" s="21">
        <v>0</v>
      </c>
      <c r="G8" s="21">
        <v>0</v>
      </c>
    </row>
    <row r="9" spans="1:7">
      <c r="A9" s="5">
        <v>5.0</v>
      </c>
      <c r="B9" s="111" t="s">
        <v>18</v>
      </c>
      <c r="C9" s="111"/>
      <c r="D9" s="111"/>
      <c r="E9" s="21">
        <v>2</v>
      </c>
      <c r="F9" s="21">
        <v>1</v>
      </c>
      <c r="G9" s="21">
        <v>1</v>
      </c>
    </row>
    <row r="10" spans="1:7">
      <c r="A10" s="5">
        <v>6.0</v>
      </c>
      <c r="B10" s="111" t="s">
        <v>19</v>
      </c>
      <c r="C10" s="111"/>
      <c r="D10" s="111"/>
      <c r="E10" s="21">
        <v>0</v>
      </c>
      <c r="F10" s="21">
        <v>0</v>
      </c>
      <c r="G10" s="21">
        <v>0</v>
      </c>
    </row>
    <row r="11" spans="1:7">
      <c r="A11" s="5">
        <v>7.0</v>
      </c>
      <c r="B11" s="111" t="s">
        <v>20</v>
      </c>
      <c r="C11" s="111"/>
      <c r="D11" s="111"/>
      <c r="E11" s="21">
        <v>0</v>
      </c>
      <c r="F11" s="21">
        <v>0</v>
      </c>
      <c r="G11" s="21">
        <v>0</v>
      </c>
    </row>
    <row r="12" spans="1:7">
      <c r="A12" s="5">
        <v>8.0</v>
      </c>
      <c r="B12" s="111" t="s">
        <v>21</v>
      </c>
      <c r="C12" s="111"/>
      <c r="D12" s="111"/>
      <c r="E12" s="21">
        <v>0</v>
      </c>
      <c r="F12" s="21">
        <v>0</v>
      </c>
      <c r="G12" s="21">
        <v>0</v>
      </c>
    </row>
    <row r="13" spans="1:7">
      <c r="A13" s="5">
        <v>9.0</v>
      </c>
      <c r="B13" s="111" t="s">
        <v>22</v>
      </c>
      <c r="C13" s="111"/>
      <c r="D13" s="111"/>
      <c r="E13" s="21">
        <v>0</v>
      </c>
      <c r="F13" s="21">
        <v>0</v>
      </c>
      <c r="G13" s="21">
        <v>0</v>
      </c>
    </row>
    <row r="14" spans="1:7">
      <c r="A14" s="5">
        <v>10.0</v>
      </c>
      <c r="B14" s="111" t="s">
        <v>23</v>
      </c>
      <c r="C14" s="111"/>
      <c r="D14" s="111"/>
      <c r="E14" s="21">
        <v>0</v>
      </c>
      <c r="F14" s="21">
        <v>0</v>
      </c>
      <c r="G14" s="21">
        <v>0</v>
      </c>
    </row>
    <row r="15" spans="1:7">
      <c r="A15" s="5">
        <v>11.0</v>
      </c>
      <c r="B15" s="111" t="s">
        <v>24</v>
      </c>
      <c r="C15" s="111"/>
      <c r="D15" s="111"/>
      <c r="E15" s="21">
        <v>0</v>
      </c>
      <c r="F15" s="21">
        <v>0</v>
      </c>
      <c r="G15" s="21">
        <v>0</v>
      </c>
    </row>
    <row r="16" spans="1:7">
      <c r="A16" s="5">
        <v>12.0</v>
      </c>
      <c r="B16" s="111" t="s">
        <v>25</v>
      </c>
      <c r="C16" s="111"/>
      <c r="D16" s="111"/>
      <c r="E16" s="21">
        <v>0</v>
      </c>
      <c r="F16" s="21">
        <v>0</v>
      </c>
      <c r="G16" s="21">
        <v>0</v>
      </c>
    </row>
    <row r="17" spans="1:7">
      <c r="A17" s="5">
        <v>13.0</v>
      </c>
      <c r="B17" s="111" t="s">
        <v>26</v>
      </c>
      <c r="C17" s="111"/>
      <c r="D17" s="111"/>
      <c r="E17" s="21">
        <v>0</v>
      </c>
      <c r="F17" s="21">
        <v>0</v>
      </c>
      <c r="G17" s="21">
        <v>0</v>
      </c>
    </row>
    <row r="18" spans="1:7">
      <c r="A18" s="5">
        <v>14.0</v>
      </c>
      <c r="B18" s="111" t="s">
        <v>27</v>
      </c>
      <c r="C18" s="111"/>
      <c r="D18" s="111"/>
      <c r="E18" s="21">
        <v>0</v>
      </c>
      <c r="F18" s="21">
        <v>0</v>
      </c>
      <c r="G18" s="21">
        <v>0</v>
      </c>
    </row>
    <row r="19" spans="1:7">
      <c r="A19" s="126" t="s">
        <v>18</v>
      </c>
      <c r="B19" s="126"/>
      <c r="C19" s="126"/>
      <c r="D19" s="126"/>
      <c r="E19" s="127">
        <f>SUM(E5:E18)</f>
        <v>2</v>
      </c>
      <c r="F19" s="127">
        <f>SUM(F5:F18)</f>
        <v>2</v>
      </c>
      <c r="G19" s="127">
        <f>SUM(G5:G18)</f>
        <v>1</v>
      </c>
    </row>
    <row r="20" spans="1:7" customHeight="1" ht="7.5"/>
    <row r="21" spans="1:7" customHeight="1" ht="12">
      <c r="A21" s="107" t="s">
        <v>38</v>
      </c>
      <c r="B21" s="107"/>
      <c r="C21" s="10"/>
      <c r="D21" s="10"/>
      <c r="E21" s="10"/>
      <c r="F21" s="10"/>
      <c r="G21" s="10"/>
    </row>
    <row r="22" spans="1:7" customHeight="1" ht="12">
      <c r="A22" s="107" t="s">
        <v>29</v>
      </c>
      <c r="B22" s="107"/>
      <c r="C22" s="107" t="s">
        <v>30</v>
      </c>
      <c r="D22" s="107"/>
      <c r="E22" s="107"/>
      <c r="F22" s="107"/>
      <c r="G22" s="107"/>
    </row>
    <row r="23" spans="1:7" customHeight="1" ht="9.75">
      <c r="A23" s="83"/>
      <c r="B23" s="83"/>
      <c r="C23" s="83"/>
      <c r="D23" s="83"/>
      <c r="E23" s="83"/>
      <c r="F23" s="83"/>
      <c r="G23" s="8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6:D6"/>
    <mergeCell ref="A1:B1"/>
    <mergeCell ref="D1:G1"/>
    <mergeCell ref="A3:D3"/>
    <mergeCell ref="A4:D4"/>
    <mergeCell ref="B5:D5"/>
    <mergeCell ref="A22:B22"/>
    <mergeCell ref="C22:G22"/>
    <mergeCell ref="A23:B23"/>
    <mergeCell ref="C23:G23"/>
    <mergeCell ref="A19:D19"/>
    <mergeCell ref="A21:B21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  <mergeCell ref="B17:D17"/>
    <mergeCell ref="B18:D18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26"/>
  <sheetViews>
    <sheetView tabSelected="0" workbookViewId="0" view="pageBreakPreview" showGridLines="true" showRowColHeaders="1">
      <selection activeCell="A19" sqref="A19:H19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6.42578125" customWidth="true" style="0"/>
    <col min="5" max="5" width="9.28515625" customWidth="true" style="0"/>
    <col min="6" max="6" width="9.28515625" customWidth="true" style="0"/>
    <col min="7" max="7" width="16.42578125" customWidth="true" style="0"/>
    <col min="8" max="8" width="9.28515625" customWidth="true" style="0"/>
  </cols>
  <sheetData>
    <row r="1" spans="1:8" customHeight="1" ht="37.5">
      <c r="A1" s="102" t="s">
        <v>0</v>
      </c>
      <c r="B1" s="102"/>
      <c r="C1" s="1">
        <v>23</v>
      </c>
      <c r="D1" s="103" t="s">
        <v>164</v>
      </c>
      <c r="E1" s="103"/>
      <c r="F1" s="103"/>
      <c r="G1" s="103"/>
      <c r="H1" s="103"/>
    </row>
    <row r="2" spans="1:8">
      <c r="A2" s="2"/>
      <c r="B2" s="2"/>
    </row>
    <row r="3" spans="1:8" customHeight="1" ht="67.5">
      <c r="A3" s="104" t="s">
        <v>3</v>
      </c>
      <c r="B3" s="104"/>
      <c r="C3" s="104"/>
      <c r="D3" s="104"/>
      <c r="E3" s="4" t="s">
        <v>165</v>
      </c>
      <c r="F3" s="4" t="s">
        <v>166</v>
      </c>
      <c r="G3" s="26" t="s">
        <v>167</v>
      </c>
      <c r="H3" s="27" t="s">
        <v>168</v>
      </c>
    </row>
    <row r="4" spans="1:8" customHeight="1" ht="14.25">
      <c r="A4" s="105" t="s">
        <v>9</v>
      </c>
      <c r="B4" s="106"/>
      <c r="C4" s="106"/>
      <c r="D4" s="106"/>
      <c r="E4" s="55" t="s">
        <v>10</v>
      </c>
      <c r="F4" s="55" t="s">
        <v>11</v>
      </c>
      <c r="G4" s="55" t="s">
        <v>12</v>
      </c>
      <c r="H4" s="55" t="s">
        <v>13</v>
      </c>
    </row>
    <row r="5" spans="1:8">
      <c r="A5" s="5">
        <v>1.0</v>
      </c>
      <c r="B5" s="112" t="s">
        <v>14</v>
      </c>
      <c r="C5" s="112"/>
      <c r="D5" s="112"/>
      <c r="E5" s="19">
        <v>0</v>
      </c>
      <c r="F5" s="19">
        <v>0</v>
      </c>
      <c r="G5" s="19">
        <v>0</v>
      </c>
      <c r="H5" s="15">
        <v>0</v>
      </c>
    </row>
    <row r="6" spans="1:8">
      <c r="A6" s="5">
        <v>2.0</v>
      </c>
      <c r="B6" s="111" t="s">
        <v>15</v>
      </c>
      <c r="C6" s="111"/>
      <c r="D6" s="111"/>
      <c r="E6" s="21">
        <v>0</v>
      </c>
      <c r="F6" s="21">
        <v>0</v>
      </c>
      <c r="G6" s="21">
        <v>0</v>
      </c>
      <c r="H6" s="15">
        <v>0</v>
      </c>
    </row>
    <row r="7" spans="1:8">
      <c r="A7" s="5">
        <v>3.0</v>
      </c>
      <c r="B7" s="111" t="s">
        <v>16</v>
      </c>
      <c r="C7" s="111"/>
      <c r="D7" s="111"/>
      <c r="E7" s="21">
        <v>1</v>
      </c>
      <c r="F7" s="21">
        <v>0</v>
      </c>
      <c r="G7" s="21">
        <v>0</v>
      </c>
      <c r="H7" s="15">
        <v>0</v>
      </c>
    </row>
    <row r="8" spans="1:8">
      <c r="A8" s="5">
        <v>4.0</v>
      </c>
      <c r="B8" s="111" t="s">
        <v>17</v>
      </c>
      <c r="C8" s="111"/>
      <c r="D8" s="111"/>
      <c r="E8" s="21">
        <v>2</v>
      </c>
      <c r="F8" s="21">
        <v>0</v>
      </c>
      <c r="G8" s="21">
        <v>0</v>
      </c>
      <c r="H8" s="15">
        <v>0</v>
      </c>
    </row>
    <row r="9" spans="1:8">
      <c r="A9" s="5">
        <v>5.0</v>
      </c>
      <c r="B9" s="111" t="s">
        <v>18</v>
      </c>
      <c r="C9" s="111"/>
      <c r="D9" s="111"/>
      <c r="E9" s="21">
        <v>1</v>
      </c>
      <c r="F9" s="21">
        <v>0</v>
      </c>
      <c r="G9" s="21">
        <v>0</v>
      </c>
      <c r="H9" s="15">
        <v>0</v>
      </c>
    </row>
    <row r="10" spans="1:8">
      <c r="A10" s="5">
        <v>6.0</v>
      </c>
      <c r="B10" s="111" t="s">
        <v>19</v>
      </c>
      <c r="C10" s="111"/>
      <c r="D10" s="111"/>
      <c r="E10" s="21">
        <v>2</v>
      </c>
      <c r="F10" s="21">
        <v>0</v>
      </c>
      <c r="G10" s="21">
        <v>0</v>
      </c>
      <c r="H10" s="15">
        <v>0</v>
      </c>
    </row>
    <row r="11" spans="1:8">
      <c r="A11" s="5">
        <v>7.0</v>
      </c>
      <c r="B11" s="111" t="s">
        <v>20</v>
      </c>
      <c r="C11" s="111"/>
      <c r="D11" s="111"/>
      <c r="E11" s="21">
        <v>3</v>
      </c>
      <c r="F11" s="21">
        <v>0</v>
      </c>
      <c r="G11" s="21">
        <v>0</v>
      </c>
      <c r="H11" s="15">
        <v>0</v>
      </c>
    </row>
    <row r="12" spans="1:8">
      <c r="A12" s="5">
        <v>8.0</v>
      </c>
      <c r="B12" s="111" t="s">
        <v>21</v>
      </c>
      <c r="C12" s="111"/>
      <c r="D12" s="111"/>
      <c r="E12" s="21">
        <v>0</v>
      </c>
      <c r="F12" s="21">
        <v>0</v>
      </c>
      <c r="G12" s="21">
        <v>0</v>
      </c>
      <c r="H12" s="15">
        <v>0</v>
      </c>
    </row>
    <row r="13" spans="1:8">
      <c r="A13" s="5">
        <v>9.0</v>
      </c>
      <c r="B13" s="111" t="s">
        <v>22</v>
      </c>
      <c r="C13" s="111"/>
      <c r="D13" s="111"/>
      <c r="E13" s="21">
        <v>0</v>
      </c>
      <c r="F13" s="21">
        <v>0</v>
      </c>
      <c r="G13" s="21">
        <v>0</v>
      </c>
      <c r="H13" s="15">
        <v>0</v>
      </c>
    </row>
    <row r="14" spans="1:8">
      <c r="A14" s="5">
        <v>10.0</v>
      </c>
      <c r="B14" s="111" t="s">
        <v>23</v>
      </c>
      <c r="C14" s="111"/>
      <c r="D14" s="111"/>
      <c r="E14" s="21">
        <v>0</v>
      </c>
      <c r="F14" s="21">
        <v>8</v>
      </c>
      <c r="G14" s="21">
        <v>0</v>
      </c>
      <c r="H14" s="15">
        <v>0</v>
      </c>
    </row>
    <row r="15" spans="1:8">
      <c r="A15" s="5">
        <v>11.0</v>
      </c>
      <c r="B15" s="111" t="s">
        <v>24</v>
      </c>
      <c r="C15" s="111"/>
      <c r="D15" s="111"/>
      <c r="E15" s="21">
        <v>0</v>
      </c>
      <c r="F15" s="21">
        <v>0</v>
      </c>
      <c r="G15" s="21">
        <v>0</v>
      </c>
      <c r="H15" s="15">
        <v>0</v>
      </c>
    </row>
    <row r="16" spans="1:8">
      <c r="A16" s="5">
        <v>12.0</v>
      </c>
      <c r="B16" s="111" t="s">
        <v>25</v>
      </c>
      <c r="C16" s="111"/>
      <c r="D16" s="111"/>
      <c r="E16" s="21">
        <v>0</v>
      </c>
      <c r="F16" s="21">
        <v>0</v>
      </c>
      <c r="G16" s="21">
        <v>0</v>
      </c>
      <c r="H16" s="15">
        <v>0</v>
      </c>
    </row>
    <row r="17" spans="1:8">
      <c r="A17" s="5">
        <v>13.0</v>
      </c>
      <c r="B17" s="111" t="s">
        <v>26</v>
      </c>
      <c r="C17" s="111"/>
      <c r="D17" s="111"/>
      <c r="E17" s="21">
        <v>0</v>
      </c>
      <c r="F17" s="21">
        <v>0</v>
      </c>
      <c r="G17" s="21">
        <v>0</v>
      </c>
      <c r="H17" s="15">
        <v>0</v>
      </c>
    </row>
    <row r="18" spans="1:8">
      <c r="A18" s="5">
        <v>14.0</v>
      </c>
      <c r="B18" s="111" t="s">
        <v>27</v>
      </c>
      <c r="C18" s="111"/>
      <c r="D18" s="111"/>
      <c r="E18" s="21">
        <v>0</v>
      </c>
      <c r="F18" s="21">
        <v>0</v>
      </c>
      <c r="G18" s="21">
        <v>0</v>
      </c>
      <c r="H18" s="15">
        <v>0</v>
      </c>
    </row>
    <row r="19" spans="1:8" customHeight="1" ht="20.25">
      <c r="A19" s="126" t="s">
        <v>18</v>
      </c>
      <c r="B19" s="126"/>
      <c r="C19" s="126"/>
      <c r="D19" s="126"/>
      <c r="E19" s="127">
        <f>SUM(E5:E18)</f>
        <v>9</v>
      </c>
      <c r="F19" s="127">
        <f>SUM(F5:F18)</f>
        <v>8</v>
      </c>
      <c r="G19" s="127">
        <f>SUM(G5:G18)</f>
        <v>0</v>
      </c>
      <c r="H19" s="127">
        <f>SUM(H5:H18)</f>
        <v>0</v>
      </c>
    </row>
    <row r="20" spans="1:8" customHeight="1" ht="7.5"/>
    <row r="21" spans="1:8" customHeight="1" ht="12">
      <c r="A21" s="107" t="s">
        <v>38</v>
      </c>
      <c r="B21" s="107"/>
      <c r="C21" s="10"/>
      <c r="D21" s="10"/>
      <c r="E21" s="10"/>
      <c r="F21" s="10"/>
      <c r="G21" s="10"/>
      <c r="H21" s="10"/>
    </row>
    <row r="22" spans="1:8" customHeight="1" ht="12">
      <c r="A22" s="107" t="s">
        <v>29</v>
      </c>
      <c r="B22" s="107"/>
      <c r="C22" s="107" t="s">
        <v>30</v>
      </c>
      <c r="D22" s="107"/>
      <c r="E22" s="107"/>
      <c r="F22" s="107"/>
      <c r="G22" s="107"/>
      <c r="H22" s="107"/>
    </row>
    <row r="23" spans="1:8" customHeight="1" ht="9.75">
      <c r="A23" s="83"/>
      <c r="B23" s="83"/>
      <c r="C23" s="83"/>
      <c r="D23" s="83"/>
      <c r="E23" s="83"/>
      <c r="F23" s="83"/>
      <c r="G23" s="83"/>
      <c r="H23" s="83"/>
    </row>
    <row r="25" spans="1:8">
      <c r="B25" s="18"/>
    </row>
    <row r="26" spans="1:8">
      <c r="B26" s="1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6:D6"/>
    <mergeCell ref="A1:B1"/>
    <mergeCell ref="D1:H1"/>
    <mergeCell ref="A3:D3"/>
    <mergeCell ref="A4:D4"/>
    <mergeCell ref="B5:D5"/>
    <mergeCell ref="A22:B22"/>
    <mergeCell ref="C22:H22"/>
    <mergeCell ref="A23:B23"/>
    <mergeCell ref="C23:H23"/>
    <mergeCell ref="A19:D19"/>
    <mergeCell ref="A21:B21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  <mergeCell ref="B17:D17"/>
    <mergeCell ref="B18:D18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tabColor rgb="FFFFC000"/>
    <outlinePr summaryBelow="1" summaryRight="1"/>
  </sheetPr>
  <dimension ref="A1:G23"/>
  <sheetViews>
    <sheetView tabSelected="1" workbookViewId="0" view="pageBreakPreview" showGridLines="true" showRowColHeaders="1">
      <selection activeCell="A19" sqref="A19:F19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6.7109375" customWidth="true" style="0"/>
    <col min="5" max="5" width="12.7109375" customWidth="true" style="0"/>
    <col min="6" max="6" width="12.7109375" customWidth="true" style="0"/>
  </cols>
  <sheetData>
    <row r="1" spans="1:7" customHeight="1" ht="25.5">
      <c r="A1" s="102" t="s">
        <v>0</v>
      </c>
      <c r="B1" s="102"/>
      <c r="C1" s="1">
        <v>24</v>
      </c>
      <c r="D1" s="103" t="s">
        <v>169</v>
      </c>
      <c r="E1" s="103"/>
      <c r="F1" s="103"/>
    </row>
    <row r="2" spans="1:7">
      <c r="A2" s="2"/>
      <c r="B2" s="2"/>
    </row>
    <row r="3" spans="1:7" customHeight="1" ht="20.1">
      <c r="A3" s="104" t="s">
        <v>3</v>
      </c>
      <c r="B3" s="104"/>
      <c r="C3" s="104"/>
      <c r="D3" s="104"/>
      <c r="E3" s="4">
        <v>2019</v>
      </c>
      <c r="F3" s="4">
        <v>2020</v>
      </c>
    </row>
    <row r="4" spans="1:7" customHeight="1" ht="14.25">
      <c r="A4" s="105" t="s">
        <v>9</v>
      </c>
      <c r="B4" s="106"/>
      <c r="C4" s="106"/>
      <c r="D4" s="106"/>
      <c r="E4" s="55" t="s">
        <v>10</v>
      </c>
      <c r="F4" s="55" t="s">
        <v>11</v>
      </c>
    </row>
    <row r="5" spans="1:7">
      <c r="A5" s="5">
        <v>1.0</v>
      </c>
      <c r="B5" s="112" t="s">
        <v>14</v>
      </c>
      <c r="C5" s="112"/>
      <c r="D5" s="112"/>
      <c r="E5" s="23">
        <v>0</v>
      </c>
      <c r="F5" s="23">
        <v>0</v>
      </c>
      <c r="G5" s="6"/>
    </row>
    <row r="6" spans="1:7">
      <c r="A6" s="5">
        <v>2.0</v>
      </c>
      <c r="B6" s="111" t="s">
        <v>15</v>
      </c>
      <c r="C6" s="111"/>
      <c r="D6" s="111"/>
      <c r="E6" s="24">
        <v>0</v>
      </c>
      <c r="F6" s="25">
        <v>0</v>
      </c>
      <c r="G6" s="6"/>
    </row>
    <row r="7" spans="1:7">
      <c r="A7" s="5">
        <v>3.0</v>
      </c>
      <c r="B7" s="111" t="s">
        <v>16</v>
      </c>
      <c r="C7" s="111"/>
      <c r="D7" s="111"/>
      <c r="E7" s="24">
        <v>0</v>
      </c>
      <c r="F7" s="25">
        <v>0</v>
      </c>
      <c r="G7" s="6"/>
    </row>
    <row r="8" spans="1:7">
      <c r="A8" s="5">
        <v>4.0</v>
      </c>
      <c r="B8" s="111" t="s">
        <v>17</v>
      </c>
      <c r="C8" s="111"/>
      <c r="D8" s="111"/>
      <c r="E8" s="24">
        <v>0</v>
      </c>
      <c r="F8" s="25">
        <v>0</v>
      </c>
      <c r="G8" s="6"/>
    </row>
    <row r="9" spans="1:7">
      <c r="A9" s="5">
        <v>5.0</v>
      </c>
      <c r="B9" s="111" t="s">
        <v>18</v>
      </c>
      <c r="C9" s="111"/>
      <c r="D9" s="111"/>
      <c r="E9" s="24">
        <v>0</v>
      </c>
      <c r="F9" s="25">
        <v>0</v>
      </c>
      <c r="G9" s="6"/>
    </row>
    <row r="10" spans="1:7">
      <c r="A10" s="5">
        <v>6.0</v>
      </c>
      <c r="B10" s="111" t="s">
        <v>19</v>
      </c>
      <c r="C10" s="111"/>
      <c r="D10" s="111"/>
      <c r="E10" s="24">
        <v>1</v>
      </c>
      <c r="F10" s="25">
        <v>2</v>
      </c>
      <c r="G10" s="6"/>
    </row>
    <row r="11" spans="1:7">
      <c r="A11" s="5">
        <v>7.0</v>
      </c>
      <c r="B11" s="111" t="s">
        <v>20</v>
      </c>
      <c r="C11" s="111"/>
      <c r="D11" s="111"/>
      <c r="E11" s="24">
        <v>0</v>
      </c>
      <c r="F11" s="25">
        <v>0</v>
      </c>
      <c r="G11" s="6"/>
    </row>
    <row r="12" spans="1:7">
      <c r="A12" s="5">
        <v>8.0</v>
      </c>
      <c r="B12" s="111" t="s">
        <v>21</v>
      </c>
      <c r="C12" s="111"/>
      <c r="D12" s="111"/>
      <c r="E12" s="24">
        <v>0</v>
      </c>
      <c r="F12" s="25">
        <v>0</v>
      </c>
      <c r="G12" s="6"/>
    </row>
    <row r="13" spans="1:7">
      <c r="A13" s="5">
        <v>9.0</v>
      </c>
      <c r="B13" s="111" t="s">
        <v>22</v>
      </c>
      <c r="C13" s="111"/>
      <c r="D13" s="111"/>
      <c r="E13" s="24">
        <v>0</v>
      </c>
      <c r="F13" s="25">
        <v>0</v>
      </c>
      <c r="G13" s="6"/>
    </row>
    <row r="14" spans="1:7">
      <c r="A14" s="5">
        <v>10.0</v>
      </c>
      <c r="B14" s="111" t="s">
        <v>23</v>
      </c>
      <c r="C14" s="111"/>
      <c r="D14" s="111"/>
      <c r="E14" s="24">
        <v>0</v>
      </c>
      <c r="F14" s="25">
        <v>0</v>
      </c>
      <c r="G14" s="6"/>
    </row>
    <row r="15" spans="1:7">
      <c r="A15" s="5">
        <v>11.0</v>
      </c>
      <c r="B15" s="111" t="s">
        <v>24</v>
      </c>
      <c r="C15" s="111"/>
      <c r="D15" s="111"/>
      <c r="E15" s="24">
        <v>0</v>
      </c>
      <c r="F15" s="25">
        <v>0</v>
      </c>
      <c r="G15" s="6"/>
    </row>
    <row r="16" spans="1:7">
      <c r="A16" s="5">
        <v>12.0</v>
      </c>
      <c r="B16" s="111" t="s">
        <v>25</v>
      </c>
      <c r="C16" s="111"/>
      <c r="D16" s="111"/>
      <c r="E16" s="24">
        <v>0</v>
      </c>
      <c r="F16" s="25">
        <v>0</v>
      </c>
      <c r="G16" s="6"/>
    </row>
    <row r="17" spans="1:7">
      <c r="A17" s="5">
        <v>13.0</v>
      </c>
      <c r="B17" s="111" t="s">
        <v>26</v>
      </c>
      <c r="C17" s="111"/>
      <c r="D17" s="111"/>
      <c r="E17" s="24">
        <v>0</v>
      </c>
      <c r="F17" s="25">
        <v>0</v>
      </c>
      <c r="G17" s="6"/>
    </row>
    <row r="18" spans="1:7">
      <c r="A18" s="5">
        <v>14.0</v>
      </c>
      <c r="B18" s="111" t="s">
        <v>27</v>
      </c>
      <c r="C18" s="111"/>
      <c r="D18" s="111"/>
      <c r="E18" s="24">
        <v>0</v>
      </c>
      <c r="F18" s="25">
        <v>0</v>
      </c>
      <c r="G18" s="6"/>
    </row>
    <row r="19" spans="1:7" customHeight="1" ht="20.25">
      <c r="A19" s="126" t="s">
        <v>18</v>
      </c>
      <c r="B19" s="126"/>
      <c r="C19" s="126"/>
      <c r="D19" s="126"/>
      <c r="E19" s="127">
        <f>SUM(E5:E18)</f>
        <v>1</v>
      </c>
      <c r="F19" s="127">
        <f>SUM(F5:F18)</f>
        <v>2</v>
      </c>
    </row>
    <row r="20" spans="1:7" customHeight="1" ht="7.5"/>
    <row r="21" spans="1:7" customHeight="1" ht="12">
      <c r="A21" s="107" t="s">
        <v>38</v>
      </c>
      <c r="B21" s="107"/>
      <c r="C21" s="10"/>
      <c r="D21" s="10"/>
      <c r="E21" s="10"/>
      <c r="F21" s="10"/>
    </row>
    <row r="22" spans="1:7" customHeight="1" ht="12">
      <c r="A22" s="107" t="s">
        <v>29</v>
      </c>
      <c r="B22" s="107"/>
      <c r="C22" s="107" t="s">
        <v>118</v>
      </c>
      <c r="D22" s="107"/>
      <c r="E22" s="107"/>
      <c r="F22" s="107"/>
    </row>
    <row r="23" spans="1:7" customHeight="1" ht="9.75">
      <c r="A23" s="83"/>
      <c r="B23" s="83"/>
      <c r="C23" s="83"/>
      <c r="D23" s="83"/>
      <c r="E23" s="83"/>
      <c r="F23" s="8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9:D19"/>
    <mergeCell ref="C23:F23"/>
    <mergeCell ref="C22:F22"/>
    <mergeCell ref="A1:B1"/>
    <mergeCell ref="D1:F1"/>
    <mergeCell ref="A3:D3"/>
    <mergeCell ref="A4:D4"/>
    <mergeCell ref="B5:D5"/>
    <mergeCell ref="B6:D6"/>
    <mergeCell ref="A22:B22"/>
    <mergeCell ref="A23:B23"/>
    <mergeCell ref="A21:B21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  <mergeCell ref="B17:D17"/>
    <mergeCell ref="B18:D18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L25"/>
  <sheetViews>
    <sheetView tabSelected="0" workbookViewId="0" view="pageBreakPreview" showGridLines="true" showRowColHeaders="1">
      <selection activeCell="A19" sqref="A19:G19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3.7109375" customWidth="true" style="0"/>
    <col min="5" max="5" width="11.7109375" customWidth="true" style="0"/>
    <col min="6" max="6" width="11.7109375" customWidth="true" style="0"/>
    <col min="7" max="7" width="16.28515625" customWidth="true" style="0"/>
  </cols>
  <sheetData>
    <row r="1" spans="1:12" customHeight="1" ht="40.5">
      <c r="A1" s="102" t="s">
        <v>0</v>
      </c>
      <c r="B1" s="102"/>
      <c r="C1" s="1">
        <v>25</v>
      </c>
      <c r="D1" s="103" t="s">
        <v>170</v>
      </c>
      <c r="E1" s="103"/>
      <c r="F1" s="103"/>
      <c r="G1" s="103"/>
      <c r="K1">
        <v>1</v>
      </c>
      <c r="L1" t="s">
        <v>171</v>
      </c>
    </row>
    <row r="2" spans="1:12">
      <c r="A2" s="2"/>
      <c r="B2" s="2"/>
      <c r="K2">
        <v>2</v>
      </c>
      <c r="L2" t="s">
        <v>172</v>
      </c>
    </row>
    <row r="3" spans="1:12" customHeight="1" ht="90">
      <c r="A3" s="104" t="s">
        <v>3</v>
      </c>
      <c r="B3" s="104"/>
      <c r="C3" s="104"/>
      <c r="D3" s="104"/>
      <c r="E3" s="4" t="s">
        <v>173</v>
      </c>
      <c r="F3" s="4" t="s">
        <v>174</v>
      </c>
      <c r="G3" s="4" t="s">
        <v>175</v>
      </c>
      <c r="K3">
        <v>3</v>
      </c>
      <c r="L3" t="s">
        <v>176</v>
      </c>
    </row>
    <row r="4" spans="1:12" customHeight="1" ht="14.25">
      <c r="A4" s="105" t="s">
        <v>9</v>
      </c>
      <c r="B4" s="106"/>
      <c r="C4" s="106"/>
      <c r="D4" s="106"/>
      <c r="E4" s="55" t="s">
        <v>10</v>
      </c>
      <c r="F4" s="55" t="s">
        <v>11</v>
      </c>
      <c r="G4" s="55" t="s">
        <v>12</v>
      </c>
      <c r="K4">
        <v>4</v>
      </c>
      <c r="L4" t="s">
        <v>177</v>
      </c>
    </row>
    <row r="5" spans="1:12">
      <c r="A5" s="5">
        <v>1.0</v>
      </c>
      <c r="B5" s="112" t="s">
        <v>14</v>
      </c>
      <c r="C5" s="112"/>
      <c r="D5" s="112"/>
      <c r="E5" s="19">
        <v>0</v>
      </c>
      <c r="F5" s="19">
        <v>3</v>
      </c>
      <c r="G5" s="20" t="str">
        <f>VLOOKUP(3,K1:L4,2,FALSE)</f>
        <v>Lemah</v>
      </c>
    </row>
    <row r="6" spans="1:12">
      <c r="A6" s="5">
        <v>2.0</v>
      </c>
      <c r="B6" s="111" t="s">
        <v>15</v>
      </c>
      <c r="C6" s="111"/>
      <c r="D6" s="111"/>
      <c r="E6" s="21">
        <v>0</v>
      </c>
      <c r="F6" s="21">
        <v>2</v>
      </c>
      <c r="G6" s="22" t="str">
        <f>VLOOKUP(3,K1:L4,2,FALSE)</f>
        <v>Lemah</v>
      </c>
    </row>
    <row r="7" spans="1:12">
      <c r="A7" s="5">
        <v>3.0</v>
      </c>
      <c r="B7" s="111" t="s">
        <v>16</v>
      </c>
      <c r="C7" s="111"/>
      <c r="D7" s="111"/>
      <c r="E7" s="21">
        <v>1</v>
      </c>
      <c r="F7" s="21">
        <v>2</v>
      </c>
      <c r="G7" s="22" t="str">
        <f>VLOOKUP(1,K1:L4,2,FALSE)</f>
        <v>Sangat Kuat</v>
      </c>
    </row>
    <row r="8" spans="1:12">
      <c r="A8" s="5">
        <v>4.0</v>
      </c>
      <c r="B8" s="111" t="s">
        <v>17</v>
      </c>
      <c r="C8" s="111"/>
      <c r="D8" s="111"/>
      <c r="E8" s="21">
        <v>0</v>
      </c>
      <c r="F8" s="21">
        <v>3</v>
      </c>
      <c r="G8" s="22" t="str">
        <f>VLOOKUP(2,K1:L4,2,FALSE)</f>
        <v>Kuat</v>
      </c>
    </row>
    <row r="9" spans="1:12">
      <c r="A9" s="5">
        <v>5.0</v>
      </c>
      <c r="B9" s="111" t="s">
        <v>18</v>
      </c>
      <c r="C9" s="111"/>
      <c r="D9" s="111"/>
      <c r="E9" s="21">
        <v>2</v>
      </c>
      <c r="F9" s="21">
        <v>4</v>
      </c>
      <c r="G9" s="22" t="str">
        <f>VLOOKUP(2,K1:L4,2,FALSE)</f>
        <v>Kuat</v>
      </c>
    </row>
    <row r="10" spans="1:12">
      <c r="A10" s="5">
        <v>6.0</v>
      </c>
      <c r="B10" s="111" t="s">
        <v>19</v>
      </c>
      <c r="C10" s="111"/>
      <c r="D10" s="111"/>
      <c r="E10" s="21">
        <v>0</v>
      </c>
      <c r="F10" s="21">
        <v>2</v>
      </c>
      <c r="G10" s="22" t="str">
        <f>VLOOKUP(2,K1:L4,2,FALSE)</f>
        <v>Kuat</v>
      </c>
    </row>
    <row r="11" spans="1:12">
      <c r="A11" s="5">
        <v>7.0</v>
      </c>
      <c r="B11" s="111" t="s">
        <v>20</v>
      </c>
      <c r="C11" s="111"/>
      <c r="D11" s="111"/>
      <c r="E11" s="21">
        <v>1</v>
      </c>
      <c r="F11" s="21">
        <v>1</v>
      </c>
      <c r="G11" s="22" t="str">
        <f>VLOOKUP(2,K1:L4,2,FALSE)</f>
        <v>Kuat</v>
      </c>
    </row>
    <row r="12" spans="1:12">
      <c r="A12" s="5">
        <v>8.0</v>
      </c>
      <c r="B12" s="111" t="s">
        <v>21</v>
      </c>
      <c r="C12" s="111"/>
      <c r="D12" s="111"/>
      <c r="E12" s="21">
        <v>0</v>
      </c>
      <c r="F12" s="21">
        <v>1</v>
      </c>
      <c r="G12" s="22" t="str">
        <f>VLOOKUP(3,K1:L4,2,FALSE)</f>
        <v>Lemah</v>
      </c>
    </row>
    <row r="13" spans="1:12">
      <c r="A13" s="5">
        <v>9.0</v>
      </c>
      <c r="B13" s="111" t="s">
        <v>22</v>
      </c>
      <c r="C13" s="111"/>
      <c r="D13" s="111"/>
      <c r="E13" s="21">
        <v>0</v>
      </c>
      <c r="F13" s="21">
        <v>2</v>
      </c>
      <c r="G13" s="22" t="str">
        <f>VLOOKUP(3,K1:L4,2,FALSE)</f>
        <v>Lemah</v>
      </c>
    </row>
    <row r="14" spans="1:12">
      <c r="A14" s="5">
        <v>10.0</v>
      </c>
      <c r="B14" s="111" t="s">
        <v>23</v>
      </c>
      <c r="C14" s="111"/>
      <c r="D14" s="111"/>
      <c r="E14" s="21">
        <v>0</v>
      </c>
      <c r="F14" s="21">
        <v>1</v>
      </c>
      <c r="G14" s="22" t="str">
        <f>VLOOKUP(2,K1:L4,2,FALSE)</f>
        <v>Kuat</v>
      </c>
    </row>
    <row r="15" spans="1:12">
      <c r="A15" s="5">
        <v>11.0</v>
      </c>
      <c r="B15" s="111" t="s">
        <v>24</v>
      </c>
      <c r="C15" s="111"/>
      <c r="D15" s="111"/>
      <c r="E15" s="21">
        <v>0</v>
      </c>
      <c r="F15" s="21">
        <v>2</v>
      </c>
      <c r="G15" s="22" t="str">
        <f>VLOOKUP(2,K1:L4,2,FALSE)</f>
        <v>Kuat</v>
      </c>
    </row>
    <row r="16" spans="1:12">
      <c r="A16" s="5">
        <v>12.0</v>
      </c>
      <c r="B16" s="111" t="s">
        <v>25</v>
      </c>
      <c r="C16" s="111"/>
      <c r="D16" s="111"/>
      <c r="E16" s="21">
        <v>0</v>
      </c>
      <c r="F16" s="21">
        <v>3</v>
      </c>
      <c r="G16" s="22" t="str">
        <f>VLOOKUP(3,K1:L4,2,FALSE)</f>
        <v>Lemah</v>
      </c>
    </row>
    <row r="17" spans="1:12">
      <c r="A17" s="5">
        <v>13.0</v>
      </c>
      <c r="B17" s="111" t="s">
        <v>26</v>
      </c>
      <c r="C17" s="111"/>
      <c r="D17" s="111"/>
      <c r="E17" s="21">
        <v>0</v>
      </c>
      <c r="F17" s="21">
        <v>1</v>
      </c>
      <c r="G17" s="22" t="str">
        <f>VLOOKUP(3,K1:L4,2,FALSE)</f>
        <v>Lemah</v>
      </c>
    </row>
    <row r="18" spans="1:12">
      <c r="A18" s="5">
        <v>14.0</v>
      </c>
      <c r="B18" s="111" t="s">
        <v>27</v>
      </c>
      <c r="C18" s="111"/>
      <c r="D18" s="111"/>
      <c r="E18" s="21">
        <v>0</v>
      </c>
      <c r="F18" s="21">
        <v>1</v>
      </c>
      <c r="G18" s="22" t="str">
        <f>VLOOKUP(2,K1:L4,2,FALSE)</f>
        <v>Kuat</v>
      </c>
    </row>
    <row r="19" spans="1:12">
      <c r="A19" s="126" t="s">
        <v>18</v>
      </c>
      <c r="B19" s="126"/>
      <c r="C19" s="126"/>
      <c r="D19" s="126"/>
      <c r="E19" s="130">
        <f>SUM(E5:E18)</f>
        <v>4</v>
      </c>
      <c r="F19" s="130">
        <f>SUM(F5:F18)</f>
        <v>28</v>
      </c>
      <c r="G19" s="131"/>
    </row>
    <row r="20" spans="1:12" customHeight="1" ht="7.5"/>
    <row r="21" spans="1:12" customHeight="1" ht="12">
      <c r="A21" s="107" t="s">
        <v>38</v>
      </c>
      <c r="B21" s="107"/>
      <c r="C21" s="10"/>
      <c r="D21" s="10"/>
      <c r="E21" s="10"/>
      <c r="F21" s="10"/>
      <c r="G21" s="10"/>
    </row>
    <row r="22" spans="1:12" customHeight="1" ht="12">
      <c r="A22" s="107" t="s">
        <v>29</v>
      </c>
      <c r="B22" s="107"/>
      <c r="C22" s="107" t="s">
        <v>30</v>
      </c>
      <c r="D22" s="107"/>
      <c r="E22" s="107"/>
      <c r="F22" s="107"/>
      <c r="G22" s="107"/>
    </row>
    <row r="23" spans="1:12" customHeight="1" ht="9.75">
      <c r="A23" s="83"/>
      <c r="B23" s="83"/>
      <c r="C23" s="83"/>
      <c r="D23" s="83"/>
      <c r="E23" s="83"/>
      <c r="F23" s="83"/>
      <c r="G23" s="83"/>
    </row>
    <row r="25" spans="1:12">
      <c r="C25" s="18" t="s">
        <v>178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6:D6"/>
    <mergeCell ref="A1:B1"/>
    <mergeCell ref="D1:G1"/>
    <mergeCell ref="A3:D3"/>
    <mergeCell ref="A4:D4"/>
    <mergeCell ref="B5:D5"/>
    <mergeCell ref="A22:B22"/>
    <mergeCell ref="C22:G22"/>
    <mergeCell ref="A23:B23"/>
    <mergeCell ref="C23:G23"/>
    <mergeCell ref="A19:D19"/>
    <mergeCell ref="A21:B21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  <mergeCell ref="B17:D17"/>
    <mergeCell ref="B18:D18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25"/>
  <sheetViews>
    <sheetView tabSelected="0" workbookViewId="0" view="pageBreakPreview" showGridLines="true" showRowColHeaders="1">
      <selection activeCell="N7" sqref="N7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4.28515625" customWidth="true" style="0"/>
    <col min="5" max="5" width="10.7109375" customWidth="true" style="0"/>
    <col min="6" max="6" width="10.7109375" customWidth="true" style="0"/>
    <col min="7" max="7" width="10.7109375" customWidth="true" style="0"/>
    <col min="8" max="8" width="15.85546875" customWidth="true" style="0"/>
  </cols>
  <sheetData>
    <row r="1" spans="1:8" customHeight="1" ht="37.5">
      <c r="A1" s="102" t="s">
        <v>0</v>
      </c>
      <c r="B1" s="102"/>
      <c r="C1" s="1">
        <v>26</v>
      </c>
      <c r="D1" s="103" t="s">
        <v>179</v>
      </c>
      <c r="E1" s="103"/>
      <c r="F1" s="103"/>
      <c r="G1" s="103"/>
      <c r="H1" s="103"/>
    </row>
    <row r="2" spans="1:8">
      <c r="A2" s="2"/>
      <c r="B2" s="2"/>
    </row>
    <row r="3" spans="1:8" customHeight="1" ht="23.25">
      <c r="A3" s="118" t="s">
        <v>180</v>
      </c>
      <c r="B3" s="118"/>
      <c r="C3" s="118"/>
      <c r="D3" s="118"/>
      <c r="E3" s="120" t="s">
        <v>181</v>
      </c>
      <c r="F3" s="120"/>
      <c r="G3" s="120"/>
      <c r="H3" s="118" t="s">
        <v>182</v>
      </c>
    </row>
    <row r="4" spans="1:8" customHeight="1" ht="60">
      <c r="A4" s="114"/>
      <c r="B4" s="114"/>
      <c r="C4" s="114"/>
      <c r="D4" s="114"/>
      <c r="E4" s="13" t="s">
        <v>183</v>
      </c>
      <c r="F4" s="13" t="s">
        <v>184</v>
      </c>
      <c r="G4" s="13" t="s">
        <v>185</v>
      </c>
      <c r="H4" s="114"/>
    </row>
    <row r="5" spans="1:8" customHeight="1" ht="14.25">
      <c r="A5" s="105" t="s">
        <v>9</v>
      </c>
      <c r="B5" s="106"/>
      <c r="C5" s="106"/>
      <c r="D5" s="106"/>
      <c r="E5" s="55" t="s">
        <v>10</v>
      </c>
      <c r="F5" s="55" t="s">
        <v>11</v>
      </c>
      <c r="G5" s="55" t="s">
        <v>12</v>
      </c>
      <c r="H5" s="55" t="s">
        <v>13</v>
      </c>
    </row>
    <row r="6" spans="1:8" customHeight="1" ht="15">
      <c r="A6" s="121" t="s">
        <v>186</v>
      </c>
      <c r="B6" s="121"/>
      <c r="C6" s="121"/>
      <c r="D6" s="121"/>
      <c r="E6" s="14">
        <v>3</v>
      </c>
      <c r="F6" s="14">
        <v>6</v>
      </c>
      <c r="G6" s="14">
        <v>0</v>
      </c>
      <c r="H6" s="15">
        <v>5</v>
      </c>
    </row>
    <row r="7" spans="1:8" customHeight="1" ht="15">
      <c r="A7" s="119" t="s">
        <v>187</v>
      </c>
      <c r="B7" s="119"/>
      <c r="C7" s="119"/>
      <c r="D7" s="119"/>
      <c r="E7" s="14">
        <v>4</v>
      </c>
      <c r="F7" s="14">
        <v>4</v>
      </c>
      <c r="G7" s="14">
        <v>0</v>
      </c>
      <c r="H7" s="15">
        <v>6</v>
      </c>
    </row>
    <row r="8" spans="1:8" customHeight="1" ht="15">
      <c r="A8" s="119" t="s">
        <v>188</v>
      </c>
      <c r="B8" s="119"/>
      <c r="C8" s="119"/>
      <c r="D8" s="119"/>
      <c r="E8" s="14">
        <v>1</v>
      </c>
      <c r="F8" s="14">
        <v>0</v>
      </c>
      <c r="G8" s="14">
        <v>0</v>
      </c>
      <c r="H8" s="15">
        <v>13</v>
      </c>
    </row>
    <row r="9" spans="1:8" customHeight="1" ht="15">
      <c r="A9" s="119" t="s">
        <v>189</v>
      </c>
      <c r="B9" s="119"/>
      <c r="C9" s="119"/>
      <c r="D9" s="119"/>
      <c r="E9" s="14">
        <v>0</v>
      </c>
      <c r="F9" s="14">
        <v>0</v>
      </c>
      <c r="G9" s="14">
        <v>0</v>
      </c>
      <c r="H9" s="15">
        <v>14</v>
      </c>
    </row>
    <row r="10" spans="1:8" customHeight="1" ht="15">
      <c r="A10" s="119" t="s">
        <v>190</v>
      </c>
      <c r="B10" s="119"/>
      <c r="C10" s="119"/>
      <c r="D10" s="119"/>
      <c r="E10" s="14">
        <v>0</v>
      </c>
      <c r="F10" s="14">
        <v>0</v>
      </c>
      <c r="G10" s="14">
        <v>0</v>
      </c>
      <c r="H10" s="15">
        <v>14</v>
      </c>
    </row>
    <row r="11" spans="1:8" customHeight="1" ht="15">
      <c r="A11" s="119" t="s">
        <v>191</v>
      </c>
      <c r="B11" s="119"/>
      <c r="C11" s="119"/>
      <c r="D11" s="119"/>
      <c r="E11" s="14">
        <v>5</v>
      </c>
      <c r="F11" s="14">
        <v>0</v>
      </c>
      <c r="G11" s="14">
        <v>0</v>
      </c>
      <c r="H11" s="15">
        <v>9</v>
      </c>
    </row>
    <row r="12" spans="1:8" customHeight="1" ht="15">
      <c r="A12" s="119" t="s">
        <v>192</v>
      </c>
      <c r="B12" s="119"/>
      <c r="C12" s="119"/>
      <c r="D12" s="119"/>
      <c r="E12" s="14">
        <v>1</v>
      </c>
      <c r="F12" s="14">
        <v>0</v>
      </c>
      <c r="G12" s="14">
        <v>1</v>
      </c>
      <c r="H12" s="15">
        <v>12</v>
      </c>
    </row>
    <row r="13" spans="1:8" customHeight="1" ht="15">
      <c r="A13" s="119" t="s">
        <v>193</v>
      </c>
      <c r="B13" s="119"/>
      <c r="C13" s="119"/>
      <c r="D13" s="119"/>
      <c r="E13" s="14">
        <v>0</v>
      </c>
      <c r="F13" s="14">
        <v>0</v>
      </c>
      <c r="G13" s="14">
        <v>0</v>
      </c>
      <c r="H13" s="15">
        <v>14</v>
      </c>
    </row>
    <row r="14" spans="1:8" customHeight="1" ht="24.75">
      <c r="A14" s="119" t="s">
        <v>194</v>
      </c>
      <c r="B14" s="119"/>
      <c r="C14" s="119"/>
      <c r="D14" s="119"/>
      <c r="E14" s="14">
        <v>0</v>
      </c>
      <c r="F14" s="14">
        <v>0</v>
      </c>
      <c r="G14" s="14">
        <v>0</v>
      </c>
      <c r="H14" s="15">
        <v>14</v>
      </c>
    </row>
    <row r="15" spans="1:8" customHeight="1" ht="15">
      <c r="A15" s="119" t="s">
        <v>195</v>
      </c>
      <c r="B15" s="119"/>
      <c r="C15" s="119"/>
      <c r="D15" s="119"/>
      <c r="E15" s="14">
        <v>0</v>
      </c>
      <c r="F15" s="14">
        <v>0</v>
      </c>
      <c r="G15" s="14">
        <v>0</v>
      </c>
      <c r="H15" s="15">
        <v>14</v>
      </c>
    </row>
    <row r="16" spans="1:8" customHeight="1" ht="34.5">
      <c r="A16" s="119" t="s">
        <v>196</v>
      </c>
      <c r="B16" s="119"/>
      <c r="C16" s="119"/>
      <c r="D16" s="119"/>
      <c r="E16" s="14">
        <v>0</v>
      </c>
      <c r="F16" s="14">
        <v>0</v>
      </c>
      <c r="G16" s="14">
        <v>0</v>
      </c>
      <c r="H16" s="15">
        <v>14</v>
      </c>
    </row>
    <row r="17" spans="1:8" customHeight="1" ht="15">
      <c r="A17" s="119" t="s">
        <v>52</v>
      </c>
      <c r="B17" s="119"/>
      <c r="C17" s="119"/>
      <c r="D17" s="119"/>
      <c r="E17" s="14">
        <v>0</v>
      </c>
      <c r="F17" s="14">
        <v>0</v>
      </c>
      <c r="G17" s="14">
        <v>0</v>
      </c>
      <c r="H17" s="15">
        <v>14</v>
      </c>
    </row>
    <row r="18" spans="1:8" customHeight="1" ht="6">
      <c r="A18" s="7"/>
      <c r="B18" s="101"/>
      <c r="C18" s="101"/>
      <c r="D18" s="101"/>
      <c r="E18" s="9"/>
      <c r="F18" s="9"/>
      <c r="G18" s="16"/>
      <c r="H18" s="17"/>
    </row>
    <row r="19" spans="1:8" customHeight="1" ht="7.5"/>
    <row r="20" spans="1:8" customHeight="1" ht="12">
      <c r="A20" s="107" t="s">
        <v>38</v>
      </c>
      <c r="B20" s="107"/>
      <c r="C20" s="10"/>
      <c r="D20" s="10"/>
      <c r="E20" s="10"/>
      <c r="F20" s="10"/>
      <c r="G20" s="10"/>
      <c r="H20" s="10"/>
    </row>
    <row r="21" spans="1:8" customHeight="1" ht="12">
      <c r="A21" s="107" t="s">
        <v>29</v>
      </c>
      <c r="B21" s="107"/>
      <c r="C21" s="107" t="s">
        <v>30</v>
      </c>
      <c r="D21" s="107"/>
      <c r="E21" s="107"/>
      <c r="F21" s="107"/>
      <c r="G21" s="107"/>
      <c r="H21" s="107"/>
    </row>
    <row r="22" spans="1:8" customHeight="1" ht="9.75">
      <c r="A22" s="83"/>
      <c r="B22" s="83"/>
      <c r="C22" s="83"/>
      <c r="D22" s="83"/>
      <c r="E22" s="83"/>
      <c r="F22" s="83"/>
      <c r="G22" s="83"/>
      <c r="H22" s="83"/>
    </row>
    <row r="24" spans="1:8">
      <c r="B24" s="18"/>
    </row>
    <row r="25" spans="1:8">
      <c r="B25" s="1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9:D9"/>
    <mergeCell ref="A10:D10"/>
    <mergeCell ref="A11:D11"/>
    <mergeCell ref="A1:B1"/>
    <mergeCell ref="D1:H1"/>
    <mergeCell ref="E3:G3"/>
    <mergeCell ref="A5:D5"/>
    <mergeCell ref="A6:D6"/>
    <mergeCell ref="A22:B22"/>
    <mergeCell ref="C22:H22"/>
    <mergeCell ref="H3:H4"/>
    <mergeCell ref="A3:D4"/>
    <mergeCell ref="A17:D17"/>
    <mergeCell ref="B18:D18"/>
    <mergeCell ref="A20:B20"/>
    <mergeCell ref="A21:B21"/>
    <mergeCell ref="C21:H21"/>
    <mergeCell ref="A12:D12"/>
    <mergeCell ref="A13:D13"/>
    <mergeCell ref="A14:D14"/>
    <mergeCell ref="A15:D15"/>
    <mergeCell ref="A16:D16"/>
    <mergeCell ref="A7:D7"/>
    <mergeCell ref="A8:D8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M26"/>
  <sheetViews>
    <sheetView tabSelected="0" workbookViewId="0" view="pageBreakPreview" showGridLines="true" showRowColHeaders="1">
      <selection activeCell="E6" sqref="E6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1.5703125" customWidth="true" style="0"/>
    <col min="5" max="5" width="16.7109375" customWidth="true" style="0"/>
    <col min="6" max="6" width="17.85546875" customWidth="true" style="0"/>
  </cols>
  <sheetData>
    <row r="1" spans="1:13" customHeight="1" ht="25.5">
      <c r="A1" s="102" t="s">
        <v>0</v>
      </c>
      <c r="B1" s="102"/>
      <c r="C1" s="1">
        <v>27</v>
      </c>
      <c r="D1" s="103" t="s">
        <v>197</v>
      </c>
      <c r="E1" s="103"/>
      <c r="F1" s="103"/>
      <c r="I1">
        <v>1</v>
      </c>
      <c r="J1" t="s">
        <v>198</v>
      </c>
      <c r="L1">
        <v>1</v>
      </c>
      <c r="M1" t="s">
        <v>199</v>
      </c>
    </row>
    <row r="2" spans="1:13">
      <c r="A2" s="2"/>
      <c r="B2" s="2"/>
      <c r="I2">
        <v>2</v>
      </c>
      <c r="J2" t="s">
        <v>200</v>
      </c>
      <c r="L2">
        <v>2</v>
      </c>
      <c r="M2" t="s">
        <v>201</v>
      </c>
    </row>
    <row r="3" spans="1:13" customHeight="1" ht="20.1">
      <c r="A3" s="104" t="s">
        <v>3</v>
      </c>
      <c r="B3" s="104"/>
      <c r="C3" s="104"/>
      <c r="D3" s="104"/>
      <c r="E3" s="4" t="s">
        <v>202</v>
      </c>
      <c r="F3" s="4" t="s">
        <v>203</v>
      </c>
      <c r="I3">
        <v>3</v>
      </c>
      <c r="J3" t="s">
        <v>204</v>
      </c>
      <c r="L3">
        <v>3</v>
      </c>
      <c r="M3" t="s">
        <v>205</v>
      </c>
    </row>
    <row r="4" spans="1:13" customHeight="1" ht="14.25">
      <c r="A4" s="105" t="s">
        <v>9</v>
      </c>
      <c r="B4" s="106"/>
      <c r="C4" s="106"/>
      <c r="D4" s="106"/>
      <c r="E4" s="55" t="s">
        <v>10</v>
      </c>
      <c r="F4" s="55" t="s">
        <v>11</v>
      </c>
      <c r="I4">
        <v>4</v>
      </c>
      <c r="J4" t="s">
        <v>206</v>
      </c>
    </row>
    <row r="5" spans="1:13" customHeight="1" ht="22.5">
      <c r="A5" s="5">
        <v>1.0</v>
      </c>
      <c r="B5" s="112" t="s">
        <v>14</v>
      </c>
      <c r="C5" s="112"/>
      <c r="D5" s="112"/>
      <c r="E5" s="73" t="str">
        <f>VLOOKUP(1,I1:J4,2,FALSE)</f>
        <v>Darat</v>
      </c>
      <c r="F5" s="73" t="str">
        <f>VLOOKUP(2,L1:M3,2,FALSE)</f>
        <v>Ada, tanpa trayek tetap</v>
      </c>
      <c r="G5" s="6"/>
    </row>
    <row r="6" spans="1:13">
      <c r="A6" s="5">
        <v>2.0</v>
      </c>
      <c r="B6" s="111" t="s">
        <v>15</v>
      </c>
      <c r="C6" s="111"/>
      <c r="D6" s="111"/>
      <c r="E6" s="73" t="str">
        <f>VLOOKUP(1,I1:J4,2,FALSE)</f>
        <v>Darat</v>
      </c>
      <c r="F6" s="73" t="str">
        <f>VLOOKUP(2,L1:M3,2,FALSE)</f>
        <v>Ada, tanpa trayek tetap</v>
      </c>
      <c r="G6" s="6"/>
    </row>
    <row r="7" spans="1:13">
      <c r="A7" s="5">
        <v>3.0</v>
      </c>
      <c r="B7" s="111" t="s">
        <v>16</v>
      </c>
      <c r="C7" s="111"/>
      <c r="D7" s="111"/>
      <c r="E7" s="73" t="str">
        <f>VLOOKUP(1,I1:J4,2,FALSE)</f>
        <v>Darat</v>
      </c>
      <c r="F7" s="73" t="str">
        <f>VLOOKUP(1,L1:M3,2,FALSE)</f>
        <v>Ada, dengan trayek tetap</v>
      </c>
      <c r="G7" s="6"/>
    </row>
    <row r="8" spans="1:13">
      <c r="A8" s="5">
        <v>4.0</v>
      </c>
      <c r="B8" s="111" t="s">
        <v>17</v>
      </c>
      <c r="C8" s="111"/>
      <c r="D8" s="111"/>
      <c r="E8" s="73" t="str">
        <f>VLOOKUP(1,I1:J4,2,FALSE)</f>
        <v>Darat</v>
      </c>
      <c r="F8" s="73" t="str">
        <f>VLOOKUP(1,L1:M3,2,FALSE)</f>
        <v>Ada, dengan trayek tetap</v>
      </c>
      <c r="G8" s="6"/>
    </row>
    <row r="9" spans="1:13">
      <c r="A9" s="5">
        <v>5.0</v>
      </c>
      <c r="B9" s="111" t="s">
        <v>18</v>
      </c>
      <c r="C9" s="111"/>
      <c r="D9" s="111"/>
      <c r="E9" s="73" t="str">
        <f>VLOOKUP(1,I1:J4,2,FALSE)</f>
        <v>Darat</v>
      </c>
      <c r="F9" s="73" t="str">
        <f>VLOOKUP(1,L1:M3,2,FALSE)</f>
        <v>Ada, dengan trayek tetap</v>
      </c>
      <c r="G9" s="6"/>
    </row>
    <row r="10" spans="1:13">
      <c r="A10" s="5">
        <v>6.0</v>
      </c>
      <c r="B10" s="111" t="s">
        <v>19</v>
      </c>
      <c r="C10" s="111"/>
      <c r="D10" s="111"/>
      <c r="E10" s="73" t="str">
        <f>VLOOKUP(1,I1:J4,2,FALSE)</f>
        <v>Darat</v>
      </c>
      <c r="F10" s="73" t="str">
        <f>VLOOKUP(1,L1:M3,2,FALSE)</f>
        <v>Ada, dengan trayek tetap</v>
      </c>
      <c r="G10" s="6"/>
    </row>
    <row r="11" spans="1:13">
      <c r="A11" s="5">
        <v>7.0</v>
      </c>
      <c r="B11" s="111" t="s">
        <v>20</v>
      </c>
      <c r="C11" s="111"/>
      <c r="D11" s="111"/>
      <c r="E11" s="73" t="str">
        <f>VLOOKUP(1,I1:J4,2,FALSE)</f>
        <v>Darat</v>
      </c>
      <c r="F11" s="73" t="str">
        <f>VLOOKUP(2,L1:M3,2,FALSE)</f>
        <v>Ada, tanpa trayek tetap</v>
      </c>
      <c r="G11" s="6"/>
    </row>
    <row r="12" spans="1:13">
      <c r="A12" s="5">
        <v>8.0</v>
      </c>
      <c r="B12" s="111" t="s">
        <v>21</v>
      </c>
      <c r="C12" s="111"/>
      <c r="D12" s="111"/>
      <c r="E12" s="73" t="str">
        <f>VLOOKUP(1,I1:J4,2,FALSE)</f>
        <v>Darat</v>
      </c>
      <c r="F12" s="73" t="str">
        <f>VLOOKUP(2,L1:M3,2,FALSE)</f>
        <v>Ada, tanpa trayek tetap</v>
      </c>
      <c r="G12" s="6"/>
    </row>
    <row r="13" spans="1:13">
      <c r="A13" s="5">
        <v>9.0</v>
      </c>
      <c r="B13" s="111" t="s">
        <v>22</v>
      </c>
      <c r="C13" s="111"/>
      <c r="D13" s="111"/>
      <c r="E13" s="73" t="str">
        <f>VLOOKUP(1,I1:J4,2,FALSE)</f>
        <v>Darat</v>
      </c>
      <c r="F13" s="73" t="str">
        <f>VLOOKUP(3,L1:M3,2,FALSE)</f>
        <v>Tidak ada angkutan umum</v>
      </c>
      <c r="G13" s="6"/>
    </row>
    <row r="14" spans="1:13">
      <c r="A14" s="5">
        <v>10.0</v>
      </c>
      <c r="B14" s="111" t="s">
        <v>23</v>
      </c>
      <c r="C14" s="111"/>
      <c r="D14" s="111"/>
      <c r="E14" s="73" t="str">
        <f>VLOOKUP(1,I1:J4,2,FALSE)</f>
        <v>Darat</v>
      </c>
      <c r="F14" s="73" t="str">
        <f>VLOOKUP(1,L1:M3,2,FALSE)</f>
        <v>Ada, dengan trayek tetap</v>
      </c>
      <c r="G14" s="6"/>
    </row>
    <row r="15" spans="1:13">
      <c r="A15" s="5">
        <v>11.0</v>
      </c>
      <c r="B15" s="111" t="s">
        <v>24</v>
      </c>
      <c r="C15" s="111"/>
      <c r="D15" s="111"/>
      <c r="E15" s="73" t="str">
        <f>VLOOKUP(1,I1:J4,2,FALSE)</f>
        <v>Darat</v>
      </c>
      <c r="F15" s="73" t="str">
        <f>VLOOKUP(3,L1:M3,2,FALSE)</f>
        <v>Tidak ada angkutan umum</v>
      </c>
      <c r="G15" s="6"/>
    </row>
    <row r="16" spans="1:13">
      <c r="A16" s="5">
        <v>12.0</v>
      </c>
      <c r="B16" s="111" t="s">
        <v>25</v>
      </c>
      <c r="C16" s="111"/>
      <c r="D16" s="111"/>
      <c r="E16" s="73" t="str">
        <f>VLOOKUP(1,I1:J4,2,FALSE)</f>
        <v>Darat</v>
      </c>
      <c r="F16" s="73" t="str">
        <f>VLOOKUP(3,L1:M3,2,FALSE)</f>
        <v>Tidak ada angkutan umum</v>
      </c>
      <c r="G16" s="6"/>
    </row>
    <row r="17" spans="1:13">
      <c r="A17" s="5">
        <v>13.0</v>
      </c>
      <c r="B17" s="111" t="s">
        <v>26</v>
      </c>
      <c r="C17" s="111"/>
      <c r="D17" s="111"/>
      <c r="E17" s="73" t="str">
        <f>VLOOKUP(1,I1:J4,2,FALSE)</f>
        <v>Darat</v>
      </c>
      <c r="F17" s="73" t="str">
        <f>VLOOKUP(3,L1:M3,2,FALSE)</f>
        <v>Tidak ada angkutan umum</v>
      </c>
      <c r="G17" s="6"/>
    </row>
    <row r="18" spans="1:13">
      <c r="A18" s="5">
        <v>14.0</v>
      </c>
      <c r="B18" s="111" t="s">
        <v>27</v>
      </c>
      <c r="C18" s="111"/>
      <c r="D18" s="111"/>
      <c r="E18" s="73" t="str">
        <f>VLOOKUP(1,I1:J4,2,FALSE)</f>
        <v>Darat</v>
      </c>
      <c r="F18" s="73" t="str">
        <f>VLOOKUP(3,L1:M3,2,FALSE)</f>
        <v>Tidak ada angkutan umum</v>
      </c>
      <c r="G18" s="6"/>
    </row>
    <row r="19" spans="1:13">
      <c r="A19" s="7"/>
      <c r="B19" s="8"/>
      <c r="C19" s="8"/>
      <c r="D19" s="8"/>
      <c r="E19" s="9"/>
      <c r="F19" s="9"/>
    </row>
    <row r="20" spans="1:13" customHeight="1" ht="7.5"/>
    <row r="21" spans="1:13" customHeight="1" ht="12">
      <c r="A21" s="107" t="s">
        <v>38</v>
      </c>
      <c r="B21" s="107"/>
      <c r="C21" s="10"/>
      <c r="D21" s="10"/>
      <c r="E21" s="10"/>
      <c r="F21" s="10"/>
    </row>
    <row r="22" spans="1:13" customHeight="1" ht="12">
      <c r="A22" s="107" t="s">
        <v>29</v>
      </c>
      <c r="B22" s="107"/>
      <c r="C22" s="107" t="s">
        <v>30</v>
      </c>
      <c r="D22" s="107"/>
      <c r="E22" s="107"/>
      <c r="F22" s="107"/>
    </row>
    <row r="23" spans="1:13" customHeight="1" ht="9.75">
      <c r="A23" s="83"/>
      <c r="B23" s="83"/>
      <c r="C23" s="83"/>
      <c r="D23" s="83"/>
      <c r="E23" s="83"/>
      <c r="F23" s="83"/>
    </row>
    <row r="25" spans="1:13">
      <c r="C25" s="11" t="s">
        <v>207</v>
      </c>
    </row>
    <row r="26" spans="1:13">
      <c r="C26" s="11" t="s">
        <v>208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6:D6"/>
    <mergeCell ref="B19:D19"/>
    <mergeCell ref="A1:B1"/>
    <mergeCell ref="D1:F1"/>
    <mergeCell ref="A3:D3"/>
    <mergeCell ref="A4:D4"/>
    <mergeCell ref="B5:D5"/>
    <mergeCell ref="A23:B23"/>
    <mergeCell ref="C23:F23"/>
    <mergeCell ref="A21:B21"/>
    <mergeCell ref="A22:B22"/>
    <mergeCell ref="C22:F22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  <mergeCell ref="B17:D17"/>
    <mergeCell ref="B18:D18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L27"/>
  <sheetViews>
    <sheetView tabSelected="0" workbookViewId="0" view="pageBreakPreview" showGridLines="true" showRowColHeaders="1">
      <selection activeCell="L12" sqref="L12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1.5703125" customWidth="true" style="0"/>
    <col min="5" max="5" width="21.42578125" customWidth="true" style="0"/>
    <col min="6" max="6" width="26.140625" customWidth="true" style="0"/>
  </cols>
  <sheetData>
    <row r="1" spans="1:12" customHeight="1" ht="25.5">
      <c r="A1" s="102" t="s">
        <v>0</v>
      </c>
      <c r="B1" s="102"/>
      <c r="C1" s="1">
        <v>28</v>
      </c>
      <c r="D1" s="103" t="s">
        <v>209</v>
      </c>
      <c r="E1" s="103"/>
      <c r="F1" s="103"/>
      <c r="H1">
        <v>1</v>
      </c>
      <c r="I1" t="s">
        <v>210</v>
      </c>
      <c r="K1">
        <v>1</v>
      </c>
      <c r="L1" t="s">
        <v>211</v>
      </c>
    </row>
    <row r="2" spans="1:12">
      <c r="A2" s="2"/>
      <c r="B2" s="2"/>
      <c r="H2">
        <v>2</v>
      </c>
      <c r="I2" t="s">
        <v>212</v>
      </c>
      <c r="K2">
        <v>2</v>
      </c>
      <c r="L2" t="s">
        <v>213</v>
      </c>
    </row>
    <row r="3" spans="1:12" customHeight="1" ht="33">
      <c r="A3" s="104" t="s">
        <v>3</v>
      </c>
      <c r="B3" s="104"/>
      <c r="C3" s="104"/>
      <c r="D3" s="104"/>
      <c r="E3" s="4" t="s">
        <v>214</v>
      </c>
      <c r="F3" s="4" t="s">
        <v>215</v>
      </c>
      <c r="H3">
        <v>3</v>
      </c>
      <c r="I3" t="s">
        <v>216</v>
      </c>
      <c r="K3">
        <v>4</v>
      </c>
      <c r="L3" t="s">
        <v>217</v>
      </c>
    </row>
    <row r="4" spans="1:12" customHeight="1" ht="14.25">
      <c r="A4" s="105" t="s">
        <v>9</v>
      </c>
      <c r="B4" s="106"/>
      <c r="C4" s="106"/>
      <c r="D4" s="106"/>
      <c r="E4" s="55" t="s">
        <v>10</v>
      </c>
      <c r="F4" s="55" t="s">
        <v>11</v>
      </c>
      <c r="H4">
        <v>4</v>
      </c>
      <c r="I4" t="s">
        <v>52</v>
      </c>
      <c r="K4">
        <v>0</v>
      </c>
      <c r="L4" s="75" t="s">
        <v>85</v>
      </c>
    </row>
    <row r="5" spans="1:12">
      <c r="A5" s="5">
        <v>1.0</v>
      </c>
      <c r="B5" s="112" t="s">
        <v>14</v>
      </c>
      <c r="C5" s="112"/>
      <c r="D5" s="112"/>
      <c r="E5" s="5" t="str">
        <f>VLOOKUP(1,H1:I5,2,FALSE)</f>
        <v>Aspal/Beton</v>
      </c>
      <c r="F5" s="5" t="str">
        <f>VLOOKUP(1,K1:L4,2,FALSE)</f>
        <v>Sepanjang tahun</v>
      </c>
      <c r="G5" s="6"/>
      <c r="H5">
        <v>0</v>
      </c>
      <c r="I5" t="s">
        <v>85</v>
      </c>
    </row>
    <row r="6" spans="1:12">
      <c r="A6" s="5">
        <v>2.0</v>
      </c>
      <c r="B6" s="111" t="s">
        <v>15</v>
      </c>
      <c r="C6" s="111"/>
      <c r="D6" s="111"/>
      <c r="E6" s="5" t="str">
        <f>VLOOKUP(1,H1:I5,2,FALSE)</f>
        <v>Aspal/Beton</v>
      </c>
      <c r="F6" s="5" t="str">
        <f>VLOOKUP(1,K1:L4,2,FALSE)</f>
        <v>Sepanjang tahun</v>
      </c>
      <c r="G6" s="6"/>
    </row>
    <row r="7" spans="1:12">
      <c r="A7" s="5">
        <v>3.0</v>
      </c>
      <c r="B7" s="111" t="s">
        <v>16</v>
      </c>
      <c r="C7" s="111"/>
      <c r="D7" s="111"/>
      <c r="E7" s="5" t="str">
        <f>VLOOKUP(1,H1:I5,2,FALSE)</f>
        <v>Aspal/Beton</v>
      </c>
      <c r="F7" s="5" t="str">
        <f>VLOOKUP(1,K1:L4,2,FALSE)</f>
        <v>Sepanjang tahun</v>
      </c>
      <c r="G7" s="6"/>
    </row>
    <row r="8" spans="1:12">
      <c r="A8" s="5">
        <v>4.0</v>
      </c>
      <c r="B8" s="111" t="s">
        <v>17</v>
      </c>
      <c r="C8" s="111"/>
      <c r="D8" s="111"/>
      <c r="E8" s="5" t="str">
        <f>VLOOKUP(1,H1:I5,2,FALSE)</f>
        <v>Aspal/Beton</v>
      </c>
      <c r="F8" s="5" t="str">
        <f>VLOOKUP(1,K1:L4,2,FALSE)</f>
        <v>Sepanjang tahun</v>
      </c>
      <c r="G8" s="6"/>
    </row>
    <row r="9" spans="1:12">
      <c r="A9" s="5">
        <v>5.0</v>
      </c>
      <c r="B9" s="111" t="s">
        <v>18</v>
      </c>
      <c r="C9" s="111"/>
      <c r="D9" s="111"/>
      <c r="E9" s="5" t="str">
        <f>VLOOKUP(1,H1:I5,2,FALSE)</f>
        <v>Aspal/Beton</v>
      </c>
      <c r="F9" s="5" t="str">
        <f>VLOOKUP(1,K1:L4,2,FALSE)</f>
        <v>Sepanjang tahun</v>
      </c>
      <c r="G9" s="6"/>
    </row>
    <row r="10" spans="1:12">
      <c r="A10" s="5">
        <v>6.0</v>
      </c>
      <c r="B10" s="111" t="s">
        <v>19</v>
      </c>
      <c r="C10" s="111"/>
      <c r="D10" s="111"/>
      <c r="E10" s="5" t="str">
        <f>VLOOKUP(1,H1:I5,2,FALSE)</f>
        <v>Aspal/Beton</v>
      </c>
      <c r="F10" s="5" t="str">
        <f>VLOOKUP(1,K1:L4,2,FALSE)</f>
        <v>Sepanjang tahun</v>
      </c>
      <c r="G10" s="6"/>
    </row>
    <row r="11" spans="1:12">
      <c r="A11" s="5">
        <v>7.0</v>
      </c>
      <c r="B11" s="111" t="s">
        <v>20</v>
      </c>
      <c r="C11" s="111"/>
      <c r="D11" s="111"/>
      <c r="E11" s="5" t="str">
        <f>VLOOKUP(1,H1:I5,2,FALSE)</f>
        <v>Aspal/Beton</v>
      </c>
      <c r="F11" s="5" t="str">
        <f>VLOOKUP(1,K1:L4,2,FALSE)</f>
        <v>Sepanjang tahun</v>
      </c>
      <c r="G11" s="6"/>
    </row>
    <row r="12" spans="1:12">
      <c r="A12" s="5">
        <v>8.0</v>
      </c>
      <c r="B12" s="111" t="s">
        <v>21</v>
      </c>
      <c r="C12" s="111"/>
      <c r="D12" s="111"/>
      <c r="E12" s="5" t="str">
        <f>VLOOKUP(1,H1:I5,2,FALSE)</f>
        <v>Aspal/Beton</v>
      </c>
      <c r="F12" s="5" t="str">
        <f>VLOOKUP(1,K1:L4,2,FALSE)</f>
        <v>Sepanjang tahun</v>
      </c>
      <c r="G12" s="6"/>
    </row>
    <row r="13" spans="1:12">
      <c r="A13" s="5">
        <v>9.0</v>
      </c>
      <c r="B13" s="111" t="s">
        <v>22</v>
      </c>
      <c r="C13" s="111"/>
      <c r="D13" s="111"/>
      <c r="E13" s="5" t="str">
        <f>VLOOKUP(1,H1:I5,2,FALSE)</f>
        <v>Aspal/Beton</v>
      </c>
      <c r="F13" s="5" t="str">
        <f>VLOOKUP(1,K1:L4,2,FALSE)</f>
        <v>Sepanjang tahun</v>
      </c>
      <c r="G13" s="6"/>
    </row>
    <row r="14" spans="1:12">
      <c r="A14" s="5">
        <v>10.0</v>
      </c>
      <c r="B14" s="111" t="s">
        <v>23</v>
      </c>
      <c r="C14" s="111"/>
      <c r="D14" s="111"/>
      <c r="E14" s="5" t="str">
        <f>VLOOKUP(1,H1:I5,2,FALSE)</f>
        <v>Aspal/Beton</v>
      </c>
      <c r="F14" s="5" t="str">
        <f>VLOOKUP(1,K1:L4,2,FALSE)</f>
        <v>Sepanjang tahun</v>
      </c>
      <c r="G14" s="6"/>
    </row>
    <row r="15" spans="1:12">
      <c r="A15" s="5">
        <v>11.0</v>
      </c>
      <c r="B15" s="111" t="s">
        <v>24</v>
      </c>
      <c r="C15" s="111"/>
      <c r="D15" s="111"/>
      <c r="E15" s="5" t="str">
        <f>VLOOKUP(1,H1:I5,2,FALSE)</f>
        <v>Aspal/Beton</v>
      </c>
      <c r="F15" s="5" t="str">
        <f>VLOOKUP(1,K1:L4,2,FALSE)</f>
        <v>Sepanjang tahun</v>
      </c>
      <c r="G15" s="6"/>
    </row>
    <row r="16" spans="1:12">
      <c r="A16" s="5">
        <v>12.0</v>
      </c>
      <c r="B16" s="111" t="s">
        <v>25</v>
      </c>
      <c r="C16" s="111"/>
      <c r="D16" s="111"/>
      <c r="E16" s="5" t="str">
        <f>VLOOKUP(1,H1:I5,2,FALSE)</f>
        <v>Aspal/Beton</v>
      </c>
      <c r="F16" s="5" t="str">
        <f>VLOOKUP(1,K1:L4,2,FALSE)</f>
        <v>Sepanjang tahun</v>
      </c>
      <c r="G16" s="6"/>
    </row>
    <row r="17" spans="1:12">
      <c r="A17" s="5">
        <v>13.0</v>
      </c>
      <c r="B17" s="111" t="s">
        <v>26</v>
      </c>
      <c r="C17" s="111"/>
      <c r="D17" s="111"/>
      <c r="E17" s="5" t="str">
        <f>VLOOKUP(1,H1:I5,2,FALSE)</f>
        <v>Aspal/Beton</v>
      </c>
      <c r="F17" s="5" t="str">
        <f>VLOOKUP(1,K1:L4,2,FALSE)</f>
        <v>Sepanjang tahun</v>
      </c>
      <c r="G17" s="6"/>
    </row>
    <row r="18" spans="1:12">
      <c r="A18" s="5">
        <v>14.0</v>
      </c>
      <c r="B18" s="111" t="s">
        <v>27</v>
      </c>
      <c r="C18" s="111"/>
      <c r="D18" s="111"/>
      <c r="E18" s="5" t="str">
        <f>VLOOKUP(1,H1:I5,2,FALSE)</f>
        <v>Aspal/Beton</v>
      </c>
      <c r="F18" s="5" t="str">
        <f>VLOOKUP(1,K1:L4,2,FALSE)</f>
        <v>Sepanjang tahun</v>
      </c>
      <c r="G18" s="6"/>
    </row>
    <row r="19" spans="1:12">
      <c r="A19" s="7"/>
      <c r="B19" s="12"/>
      <c r="C19" s="12"/>
      <c r="D19" s="12"/>
      <c r="E19" s="7"/>
      <c r="F19" s="7"/>
    </row>
    <row r="20" spans="1:12" customHeight="1" ht="7.5"/>
    <row r="21" spans="1:12" customHeight="1" ht="12">
      <c r="A21" s="107" t="s">
        <v>38</v>
      </c>
      <c r="B21" s="107"/>
      <c r="C21" s="10"/>
      <c r="D21" s="10"/>
      <c r="E21" s="10"/>
      <c r="F21" s="10"/>
    </row>
    <row r="22" spans="1:12" customHeight="1" ht="12">
      <c r="A22" s="107" t="s">
        <v>29</v>
      </c>
      <c r="B22" s="107"/>
      <c r="C22" s="107" t="s">
        <v>30</v>
      </c>
      <c r="D22" s="107"/>
      <c r="E22" s="107"/>
      <c r="F22" s="107"/>
    </row>
    <row r="23" spans="1:12" customHeight="1" ht="9.75">
      <c r="A23" s="83"/>
      <c r="B23" s="83"/>
      <c r="C23" s="83"/>
      <c r="D23" s="83"/>
      <c r="E23" s="83"/>
      <c r="F23" s="83"/>
    </row>
    <row r="25" spans="1:12">
      <c r="C25" s="11" t="s">
        <v>218</v>
      </c>
    </row>
    <row r="26" spans="1:12">
      <c r="C26" s="11" t="s">
        <v>219</v>
      </c>
    </row>
    <row r="27" spans="1:12">
      <c r="C27" s="11" t="s">
        <v>220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6:D6"/>
    <mergeCell ref="B19:D19"/>
    <mergeCell ref="A1:B1"/>
    <mergeCell ref="D1:F1"/>
    <mergeCell ref="A3:D3"/>
    <mergeCell ref="A4:D4"/>
    <mergeCell ref="B5:D5"/>
    <mergeCell ref="A23:B23"/>
    <mergeCell ref="C23:F23"/>
    <mergeCell ref="A21:B21"/>
    <mergeCell ref="A22:B22"/>
    <mergeCell ref="C22:F22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  <mergeCell ref="B17:D17"/>
    <mergeCell ref="B18:D18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93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27"/>
  <sheetViews>
    <sheetView tabSelected="0" workbookViewId="0" view="pageBreakPreview" showGridLines="true" showRowColHeaders="1">
      <selection activeCell="J11" sqref="J11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1.5703125" customWidth="true" style="0"/>
    <col min="5" max="5" width="16.7109375" customWidth="true" style="0"/>
    <col min="6" max="6" width="16.7109375" customWidth="true" style="0"/>
  </cols>
  <sheetData>
    <row r="1" spans="1:9" customHeight="1" ht="42.75">
      <c r="A1" s="102" t="s">
        <v>0</v>
      </c>
      <c r="B1" s="102"/>
      <c r="C1" s="1">
        <v>29</v>
      </c>
      <c r="D1" s="103" t="s">
        <v>221</v>
      </c>
      <c r="E1" s="103"/>
      <c r="F1" s="103"/>
      <c r="H1">
        <v>1</v>
      </c>
      <c r="I1" t="s">
        <v>222</v>
      </c>
    </row>
    <row r="2" spans="1:9">
      <c r="A2" s="2"/>
      <c r="B2" s="2"/>
      <c r="H2">
        <v>2</v>
      </c>
      <c r="I2" t="s">
        <v>223</v>
      </c>
    </row>
    <row r="3" spans="1:9" customHeight="1" ht="33">
      <c r="A3" s="104" t="s">
        <v>3</v>
      </c>
      <c r="B3" s="104"/>
      <c r="C3" s="104"/>
      <c r="D3" s="104"/>
      <c r="E3" s="4" t="s">
        <v>224</v>
      </c>
      <c r="F3" s="4" t="s">
        <v>225</v>
      </c>
      <c r="H3">
        <v>3</v>
      </c>
      <c r="I3" t="s">
        <v>226</v>
      </c>
    </row>
    <row r="4" spans="1:9" customHeight="1" ht="14.25">
      <c r="A4" s="105" t="s">
        <v>9</v>
      </c>
      <c r="B4" s="106"/>
      <c r="C4" s="106"/>
      <c r="D4" s="106"/>
      <c r="E4" s="55" t="s">
        <v>10</v>
      </c>
      <c r="F4" s="55" t="s">
        <v>11</v>
      </c>
      <c r="H4">
        <v>4</v>
      </c>
      <c r="I4" t="s">
        <v>139</v>
      </c>
    </row>
    <row r="5" spans="1:9">
      <c r="A5" s="5">
        <v>1.0</v>
      </c>
      <c r="B5" s="112" t="s">
        <v>14</v>
      </c>
      <c r="C5" s="112"/>
      <c r="D5" s="112"/>
      <c r="E5" s="74" t="str">
        <f>VLOOKUP(4,H1:I4,2,FALSE)</f>
        <v>Tidak Ada</v>
      </c>
      <c r="F5" s="74" t="str">
        <f>VLOOKUP(4,H1:I4,2,FALSE)</f>
        <v>Tidak Ada</v>
      </c>
      <c r="G5" s="6"/>
    </row>
    <row r="6" spans="1:9">
      <c r="A6" s="5">
        <v>2.0</v>
      </c>
      <c r="B6" s="111" t="s">
        <v>15</v>
      </c>
      <c r="C6" s="111"/>
      <c r="D6" s="111"/>
      <c r="E6" s="74" t="str">
        <f>VLOOKUP(4,H1:I4,2,FALSE)</f>
        <v>Tidak Ada</v>
      </c>
      <c r="F6" s="74" t="str">
        <f>VLOOKUP(4,H1:I4,2,FALSE)</f>
        <v>Tidak Ada</v>
      </c>
      <c r="G6" s="6"/>
    </row>
    <row r="7" spans="1:9">
      <c r="A7" s="5">
        <v>3.0</v>
      </c>
      <c r="B7" s="111" t="s">
        <v>16</v>
      </c>
      <c r="C7" s="111"/>
      <c r="D7" s="111"/>
      <c r="E7" s="74" t="str">
        <f>VLOOKUP(4,H1:I4,2,FALSE)</f>
        <v>Tidak Ada</v>
      </c>
      <c r="F7" s="74" t="str">
        <f>VLOOKUP(4,H1:I4,2,FALSE)</f>
        <v>Tidak Ada</v>
      </c>
      <c r="G7" s="6"/>
    </row>
    <row r="8" spans="1:9">
      <c r="A8" s="5">
        <v>4.0</v>
      </c>
      <c r="B8" s="111" t="s">
        <v>17</v>
      </c>
      <c r="C8" s="111"/>
      <c r="D8" s="111"/>
      <c r="E8" s="74" t="str">
        <f>VLOOKUP(4,H1:I4,2,FALSE)</f>
        <v>Tidak Ada</v>
      </c>
      <c r="F8" s="74" t="str">
        <f>VLOOKUP(4,H1:I4,2,FALSE)</f>
        <v>Tidak Ada</v>
      </c>
      <c r="G8" s="6"/>
    </row>
    <row r="9" spans="1:9">
      <c r="A9" s="5">
        <v>5.0</v>
      </c>
      <c r="B9" s="111" t="s">
        <v>18</v>
      </c>
      <c r="C9" s="111"/>
      <c r="D9" s="111"/>
      <c r="E9" s="74" t="str">
        <f>VLOOKUP(1,H1:I4,2,FALSE)</f>
        <v>Beroperasi</v>
      </c>
      <c r="F9" s="74" t="str">
        <f>VLOOKUP(4,H1:I4,2,FALSE)</f>
        <v>Tidak Ada</v>
      </c>
      <c r="G9" s="6"/>
    </row>
    <row r="10" spans="1:9">
      <c r="A10" s="5">
        <v>6.0</v>
      </c>
      <c r="B10" s="111" t="s">
        <v>19</v>
      </c>
      <c r="C10" s="111"/>
      <c r="D10" s="111"/>
      <c r="E10" s="74" t="str">
        <f>VLOOKUP(4,H1:I4,2,FALSE)</f>
        <v>Tidak Ada</v>
      </c>
      <c r="F10" s="74" t="str">
        <f>VLOOKUP(4,H1:I4,2,FALSE)</f>
        <v>Tidak Ada</v>
      </c>
      <c r="G10" s="6"/>
    </row>
    <row r="11" spans="1:9">
      <c r="A11" s="5">
        <v>7.0</v>
      </c>
      <c r="B11" s="111" t="s">
        <v>20</v>
      </c>
      <c r="C11" s="111"/>
      <c r="D11" s="111"/>
      <c r="E11" s="74" t="str">
        <f>VLOOKUP(4,H1:I4,2,FALSE)</f>
        <v>Tidak Ada</v>
      </c>
      <c r="F11" s="74" t="str">
        <f>VLOOKUP(4,H1:I4,2,FALSE)</f>
        <v>Tidak Ada</v>
      </c>
      <c r="G11" s="6"/>
    </row>
    <row r="12" spans="1:9">
      <c r="A12" s="5">
        <v>8.0</v>
      </c>
      <c r="B12" s="111" t="s">
        <v>21</v>
      </c>
      <c r="C12" s="111"/>
      <c r="D12" s="111"/>
      <c r="E12" s="74" t="str">
        <f>VLOOKUP(4,H1:I4,2,FALSE)</f>
        <v>Tidak Ada</v>
      </c>
      <c r="F12" s="74" t="str">
        <f>VLOOKUP(4,H1:I4,2,FALSE)</f>
        <v>Tidak Ada</v>
      </c>
      <c r="G12" s="6"/>
    </row>
    <row r="13" spans="1:9">
      <c r="A13" s="5">
        <v>9.0</v>
      </c>
      <c r="B13" s="111" t="s">
        <v>22</v>
      </c>
      <c r="C13" s="111"/>
      <c r="D13" s="111"/>
      <c r="E13" s="74" t="str">
        <f>VLOOKUP(4,H1:I4,2,FALSE)</f>
        <v>Tidak Ada</v>
      </c>
      <c r="F13" s="74" t="str">
        <f>VLOOKUP(4,H1:I4,2,FALSE)</f>
        <v>Tidak Ada</v>
      </c>
      <c r="G13" s="6"/>
    </row>
    <row r="14" spans="1:9">
      <c r="A14" s="5">
        <v>10.0</v>
      </c>
      <c r="B14" s="111" t="s">
        <v>23</v>
      </c>
      <c r="C14" s="111"/>
      <c r="D14" s="111"/>
      <c r="E14" s="74" t="str">
        <f>VLOOKUP(4,H1:I4,2,FALSE)</f>
        <v>Tidak Ada</v>
      </c>
      <c r="F14" s="74" t="str">
        <f>VLOOKUP(4,H1:I4,2,FALSE)</f>
        <v>Tidak Ada</v>
      </c>
      <c r="G14" s="6"/>
    </row>
    <row r="15" spans="1:9">
      <c r="A15" s="5">
        <v>11.0</v>
      </c>
      <c r="B15" s="111" t="s">
        <v>24</v>
      </c>
      <c r="C15" s="111"/>
      <c r="D15" s="111"/>
      <c r="E15" s="74" t="str">
        <f>VLOOKUP(4,H1:I4,2,FALSE)</f>
        <v>Tidak Ada</v>
      </c>
      <c r="F15" s="74" t="str">
        <f>VLOOKUP(4,H1:I4,2,FALSE)</f>
        <v>Tidak Ada</v>
      </c>
      <c r="G15" s="6"/>
    </row>
    <row r="16" spans="1:9">
      <c r="A16" s="5">
        <v>12.0</v>
      </c>
      <c r="B16" s="111" t="s">
        <v>25</v>
      </c>
      <c r="C16" s="111"/>
      <c r="D16" s="111"/>
      <c r="E16" s="74" t="str">
        <f>VLOOKUP(4,H1:I4,2,FALSE)</f>
        <v>Tidak Ada</v>
      </c>
      <c r="F16" s="74" t="str">
        <f>VLOOKUP(4,H1:I4,2,FALSE)</f>
        <v>Tidak Ada</v>
      </c>
      <c r="G16" s="6"/>
    </row>
    <row r="17" spans="1:9">
      <c r="A17" s="5">
        <v>13.0</v>
      </c>
      <c r="B17" s="111" t="s">
        <v>26</v>
      </c>
      <c r="C17" s="111"/>
      <c r="D17" s="111"/>
      <c r="E17" s="74" t="str">
        <f>VLOOKUP(4,H1:I4,2,FALSE)</f>
        <v>Tidak Ada</v>
      </c>
      <c r="F17" s="74" t="str">
        <f>VLOOKUP(4,H1:I4,2,FALSE)</f>
        <v>Tidak Ada</v>
      </c>
      <c r="G17" s="6"/>
    </row>
    <row r="18" spans="1:9">
      <c r="A18" s="5">
        <v>14.0</v>
      </c>
      <c r="B18" s="111" t="s">
        <v>27</v>
      </c>
      <c r="C18" s="111"/>
      <c r="D18" s="111"/>
      <c r="E18" s="74" t="str">
        <f>VLOOKUP(4,H1:I4,2,FALSE)</f>
        <v>Tidak Ada</v>
      </c>
      <c r="F18" s="74" t="str">
        <f>VLOOKUP(4,H1:I4,2,FALSE)</f>
        <v>Tidak Ada</v>
      </c>
      <c r="G18" s="6"/>
    </row>
    <row r="19" spans="1:9">
      <c r="A19" s="7"/>
      <c r="B19" s="8"/>
      <c r="C19" s="8"/>
      <c r="D19" s="8"/>
      <c r="E19" s="9"/>
      <c r="F19" s="9"/>
    </row>
    <row r="20" spans="1:9" customHeight="1" ht="7.5"/>
    <row r="21" spans="1:9" customHeight="1" ht="12">
      <c r="A21" s="107" t="s">
        <v>38</v>
      </c>
      <c r="B21" s="107"/>
      <c r="C21" s="10"/>
      <c r="D21" s="10"/>
      <c r="E21" s="10"/>
      <c r="F21" s="10"/>
    </row>
    <row r="22" spans="1:9" customHeight="1" ht="12">
      <c r="A22" s="107" t="s">
        <v>29</v>
      </c>
      <c r="B22" s="107"/>
      <c r="C22" s="107" t="s">
        <v>30</v>
      </c>
      <c r="D22" s="107"/>
      <c r="E22" s="107"/>
      <c r="F22" s="107"/>
    </row>
    <row r="23" spans="1:9" customHeight="1" ht="9.75">
      <c r="A23" s="83"/>
      <c r="B23" s="83"/>
      <c r="C23" s="83"/>
      <c r="D23" s="83"/>
      <c r="E23" s="83"/>
      <c r="F23" s="83"/>
    </row>
    <row r="25" spans="1:9">
      <c r="C25" s="11"/>
    </row>
    <row r="26" spans="1:9">
      <c r="C26" s="11" t="s">
        <v>227</v>
      </c>
    </row>
    <row r="27" spans="1:9">
      <c r="C27" s="1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6:D6"/>
    <mergeCell ref="B19:D19"/>
    <mergeCell ref="A1:B1"/>
    <mergeCell ref="D1:F1"/>
    <mergeCell ref="A3:D3"/>
    <mergeCell ref="A4:D4"/>
    <mergeCell ref="B5:D5"/>
    <mergeCell ref="A23:B23"/>
    <mergeCell ref="C23:F23"/>
    <mergeCell ref="A21:B21"/>
    <mergeCell ref="A22:B22"/>
    <mergeCell ref="C22:F22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  <mergeCell ref="B17:D17"/>
    <mergeCell ref="B18:D18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tabColor rgb="FFFFC000"/>
    <outlinePr summaryBelow="1" summaryRight="1"/>
  </sheetPr>
  <dimension ref="A1:G16"/>
  <sheetViews>
    <sheetView tabSelected="0" workbookViewId="0" view="pageBreakPreview" showGridLines="true" showRowColHeaders="1">
      <selection activeCell="G10" sqref="G10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5.140625" customWidth="true" style="0"/>
    <col min="5" max="5" width="10.7109375" customWidth="true" style="0"/>
    <col min="6" max="6" width="10.7109375" customWidth="true" style="0"/>
    <col min="7" max="7" width="10.7109375" customWidth="true" style="0"/>
  </cols>
  <sheetData>
    <row r="1" spans="1:7" customHeight="1" ht="46.5">
      <c r="A1" s="102" t="s">
        <v>0</v>
      </c>
      <c r="B1" s="102"/>
      <c r="C1" s="1">
        <v>3</v>
      </c>
      <c r="D1" s="103" t="s">
        <v>41</v>
      </c>
      <c r="E1" s="103"/>
      <c r="F1" s="103"/>
      <c r="G1" s="103"/>
    </row>
    <row r="2" spans="1:7">
      <c r="A2" s="2"/>
      <c r="B2" s="2"/>
    </row>
    <row r="3" spans="1:7" customHeight="1" ht="20.1">
      <c r="A3" s="104" t="s">
        <v>42</v>
      </c>
      <c r="B3" s="104"/>
      <c r="C3" s="104"/>
      <c r="D3" s="104"/>
      <c r="E3" s="4">
        <v>2018</v>
      </c>
      <c r="F3" s="4">
        <v>2019</v>
      </c>
      <c r="G3" s="4">
        <v>2020</v>
      </c>
    </row>
    <row r="4" spans="1:7">
      <c r="A4" s="105" t="s">
        <v>9</v>
      </c>
      <c r="B4" s="106"/>
      <c r="C4" s="106"/>
      <c r="D4" s="106"/>
      <c r="E4" s="55" t="s">
        <v>10</v>
      </c>
      <c r="F4" s="55" t="s">
        <v>11</v>
      </c>
      <c r="G4" s="55" t="s">
        <v>12</v>
      </c>
    </row>
    <row r="5" spans="1:7">
      <c r="A5" s="44"/>
      <c r="B5" s="44"/>
      <c r="C5" s="44"/>
      <c r="D5" s="44"/>
      <c r="E5" s="44"/>
      <c r="F5" s="44"/>
      <c r="G5" s="44"/>
    </row>
    <row r="6" spans="1:7" customHeight="1" ht="20.1">
      <c r="A6" s="100" t="s">
        <v>43</v>
      </c>
      <c r="B6" s="100" t="s">
        <v>43</v>
      </c>
      <c r="C6" s="100"/>
      <c r="D6" s="100"/>
      <c r="E6" s="54">
        <v>0</v>
      </c>
      <c r="F6" s="14">
        <v>0</v>
      </c>
      <c r="G6" s="14">
        <v>0</v>
      </c>
    </row>
    <row r="7" spans="1:7" customHeight="1" ht="20.1">
      <c r="A7" s="100" t="s">
        <v>44</v>
      </c>
      <c r="B7" s="100" t="s">
        <v>45</v>
      </c>
      <c r="C7" s="100"/>
      <c r="D7" s="100"/>
      <c r="E7" s="81">
        <v>5</v>
      </c>
      <c r="F7" s="14">
        <v>11</v>
      </c>
      <c r="G7" s="14">
        <v>10</v>
      </c>
    </row>
    <row r="8" spans="1:7" customHeight="1" ht="20.1">
      <c r="A8" s="100" t="s">
        <v>46</v>
      </c>
      <c r="B8" s="100" t="s">
        <v>47</v>
      </c>
      <c r="C8" s="100"/>
      <c r="D8" s="100"/>
      <c r="E8" s="81">
        <v>0</v>
      </c>
      <c r="F8" s="14">
        <v>0</v>
      </c>
      <c r="G8" s="14">
        <v>0</v>
      </c>
    </row>
    <row r="9" spans="1:7" customHeight="1" ht="20.1">
      <c r="A9" s="100" t="s">
        <v>48</v>
      </c>
      <c r="B9" s="100" t="s">
        <v>49</v>
      </c>
      <c r="C9" s="100"/>
      <c r="D9" s="100"/>
      <c r="E9" s="54">
        <v>0</v>
      </c>
      <c r="F9" s="14">
        <v>0</v>
      </c>
      <c r="G9" s="14">
        <v>0</v>
      </c>
    </row>
    <row r="10" spans="1:7" customHeight="1" ht="20.1">
      <c r="A10" s="100" t="s">
        <v>50</v>
      </c>
      <c r="B10" s="100" t="s">
        <v>51</v>
      </c>
      <c r="C10" s="100"/>
      <c r="D10" s="100"/>
      <c r="E10" s="54">
        <v>9</v>
      </c>
      <c r="F10" s="14">
        <v>3</v>
      </c>
      <c r="G10" s="14">
        <v>4</v>
      </c>
    </row>
    <row r="11" spans="1:7" customHeight="1" ht="20.1">
      <c r="A11" s="100" t="s">
        <v>52</v>
      </c>
      <c r="B11" s="100" t="s">
        <v>52</v>
      </c>
      <c r="C11" s="100"/>
      <c r="D11" s="100"/>
      <c r="E11" s="54">
        <v>0</v>
      </c>
      <c r="F11" s="14">
        <v>0</v>
      </c>
      <c r="G11" s="14">
        <v>0</v>
      </c>
    </row>
    <row r="12" spans="1:7">
      <c r="A12" s="7"/>
      <c r="B12" s="101"/>
      <c r="C12" s="101"/>
      <c r="D12" s="101"/>
      <c r="E12" s="51"/>
      <c r="F12" s="51"/>
      <c r="G12" s="52"/>
    </row>
    <row r="13" spans="1:7" customHeight="1" ht="7.5"/>
    <row r="14" spans="1:7" customHeight="1" ht="12" s="48" customFormat="1">
      <c r="A14" s="91" t="s">
        <v>38</v>
      </c>
      <c r="B14" s="91"/>
      <c r="C14" s="53" t="s">
        <v>53</v>
      </c>
    </row>
    <row r="15" spans="1:7" customHeight="1" ht="12" s="48" customFormat="1">
      <c r="A15" s="91" t="s">
        <v>29</v>
      </c>
      <c r="B15" s="91"/>
      <c r="C15" s="91" t="s">
        <v>40</v>
      </c>
      <c r="D15" s="91"/>
      <c r="E15" s="91"/>
      <c r="F15" s="91"/>
      <c r="G15" s="91"/>
    </row>
    <row r="16" spans="1:7" customHeight="1" ht="9.75">
      <c r="A16" s="83"/>
      <c r="B16" s="83"/>
      <c r="C16" s="83"/>
      <c r="D16" s="83"/>
      <c r="E16" s="83"/>
      <c r="F16" s="83"/>
      <c r="G16" s="8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B1"/>
    <mergeCell ref="D1:G1"/>
    <mergeCell ref="A3:D3"/>
    <mergeCell ref="A4:D4"/>
    <mergeCell ref="A6:D6"/>
    <mergeCell ref="A16:B16"/>
    <mergeCell ref="C16:G16"/>
    <mergeCell ref="A7:D7"/>
    <mergeCell ref="A8:D8"/>
    <mergeCell ref="A9:D9"/>
    <mergeCell ref="A10:D10"/>
    <mergeCell ref="A11:D11"/>
    <mergeCell ref="B12:D12"/>
    <mergeCell ref="A14:B14"/>
    <mergeCell ref="A15:B15"/>
    <mergeCell ref="C15:G15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tabColor rgb="FFFFC000"/>
    <outlinePr summaryBelow="1" summaryRight="1"/>
  </sheetPr>
  <dimension ref="A1:G20"/>
  <sheetViews>
    <sheetView tabSelected="0" workbookViewId="0" view="pageBreakPreview" showGridLines="true" showRowColHeaders="1">
      <selection activeCell="F6" sqref="F6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5.140625" customWidth="true" style="0"/>
    <col min="5" max="5" width="11.7109375" customWidth="true" style="0"/>
    <col min="6" max="6" width="11.7109375" customWidth="true" style="0"/>
    <col min="7" max="7" width="11.7109375" customWidth="true" style="0"/>
  </cols>
  <sheetData>
    <row r="1" spans="1:7" customHeight="1" ht="46.5">
      <c r="A1" s="102" t="s">
        <v>0</v>
      </c>
      <c r="B1" s="102"/>
      <c r="C1" s="1">
        <v>4</v>
      </c>
      <c r="D1" s="103" t="s">
        <v>54</v>
      </c>
      <c r="E1" s="103"/>
      <c r="F1" s="103"/>
      <c r="G1" s="103"/>
    </row>
    <row r="2" spans="1:7">
      <c r="A2" s="2"/>
      <c r="B2" s="2"/>
    </row>
    <row r="3" spans="1:7" customHeight="1" ht="20.1">
      <c r="A3" s="104" t="s">
        <v>55</v>
      </c>
      <c r="B3" s="104"/>
      <c r="C3" s="104"/>
      <c r="D3" s="104"/>
      <c r="E3" s="4">
        <v>2018</v>
      </c>
      <c r="F3" s="4">
        <v>2019</v>
      </c>
      <c r="G3" s="4">
        <v>2020</v>
      </c>
    </row>
    <row r="4" spans="1:7">
      <c r="A4" s="105" t="s">
        <v>9</v>
      </c>
      <c r="B4" s="106"/>
      <c r="C4" s="106"/>
      <c r="D4" s="106"/>
      <c r="E4" s="55" t="s">
        <v>10</v>
      </c>
      <c r="F4" s="55" t="s">
        <v>11</v>
      </c>
      <c r="G4" s="55" t="s">
        <v>12</v>
      </c>
    </row>
    <row r="5" spans="1:7">
      <c r="A5" s="44"/>
      <c r="B5" s="44"/>
      <c r="C5" s="44"/>
      <c r="D5" s="44"/>
      <c r="E5" s="44"/>
      <c r="F5" s="44"/>
      <c r="G5" s="44"/>
    </row>
    <row r="6" spans="1:7" customHeight="1" ht="20.1">
      <c r="A6" s="100" t="s">
        <v>56</v>
      </c>
      <c r="B6" s="100" t="s">
        <v>56</v>
      </c>
      <c r="C6" s="100"/>
      <c r="D6" s="100"/>
      <c r="E6" s="32">
        <v>0</v>
      </c>
      <c r="F6" s="49">
        <v>0</v>
      </c>
      <c r="G6" s="49">
        <v>0</v>
      </c>
    </row>
    <row r="7" spans="1:7" customHeight="1" ht="20.1">
      <c r="A7" s="100" t="s">
        <v>57</v>
      </c>
      <c r="B7" s="100" t="s">
        <v>57</v>
      </c>
      <c r="C7" s="100"/>
      <c r="D7" s="100"/>
      <c r="E7" s="32">
        <v>0</v>
      </c>
      <c r="F7" s="49">
        <v>0</v>
      </c>
      <c r="G7" s="49">
        <v>0</v>
      </c>
    </row>
    <row r="8" spans="1:7" customHeight="1" ht="20.1">
      <c r="A8" s="100" t="s">
        <v>58</v>
      </c>
      <c r="B8" s="100" t="s">
        <v>58</v>
      </c>
      <c r="C8" s="100"/>
      <c r="D8" s="100"/>
      <c r="E8" s="32">
        <v>0</v>
      </c>
      <c r="F8" s="49">
        <v>0</v>
      </c>
      <c r="G8" s="49">
        <v>0</v>
      </c>
    </row>
    <row r="9" spans="1:7" customHeight="1" ht="20.1">
      <c r="A9" s="100" t="s">
        <v>59</v>
      </c>
      <c r="B9" s="100" t="s">
        <v>59</v>
      </c>
      <c r="C9" s="100"/>
      <c r="D9" s="100"/>
      <c r="E9" s="32">
        <v>0</v>
      </c>
      <c r="F9" s="49">
        <v>0</v>
      </c>
      <c r="G9" s="49">
        <v>0</v>
      </c>
    </row>
    <row r="10" spans="1:7" customHeight="1" ht="20.1">
      <c r="A10" s="100" t="s">
        <v>60</v>
      </c>
      <c r="B10" s="100" t="s">
        <v>60</v>
      </c>
      <c r="C10" s="100"/>
      <c r="D10" s="100"/>
      <c r="E10" s="32">
        <v>0</v>
      </c>
      <c r="F10" s="50">
        <v>0</v>
      </c>
      <c r="G10" s="49">
        <v>0</v>
      </c>
    </row>
    <row r="11" spans="1:7" customHeight="1" ht="20.1">
      <c r="A11" s="100" t="s">
        <v>61</v>
      </c>
      <c r="B11" s="100" t="s">
        <v>61</v>
      </c>
      <c r="C11" s="100"/>
      <c r="D11" s="100"/>
      <c r="E11" s="32">
        <v>0</v>
      </c>
      <c r="F11" s="49">
        <v>0</v>
      </c>
      <c r="G11" s="49">
        <v>0</v>
      </c>
    </row>
    <row r="12" spans="1:7" customHeight="1" ht="20.1">
      <c r="A12" s="100" t="s">
        <v>62</v>
      </c>
      <c r="B12" s="100" t="s">
        <v>62</v>
      </c>
      <c r="C12" s="100"/>
      <c r="D12" s="100"/>
      <c r="E12" s="32">
        <v>14</v>
      </c>
      <c r="F12" s="50">
        <v>14</v>
      </c>
      <c r="G12" s="49">
        <v>14</v>
      </c>
    </row>
    <row r="13" spans="1:7" customHeight="1" ht="39.95">
      <c r="A13" s="100" t="s">
        <v>63</v>
      </c>
      <c r="B13" s="100" t="s">
        <v>64</v>
      </c>
      <c r="C13" s="100"/>
      <c r="D13" s="100"/>
      <c r="E13" s="32">
        <v>0</v>
      </c>
      <c r="F13" s="49">
        <v>0</v>
      </c>
      <c r="G13" s="49">
        <v>0</v>
      </c>
    </row>
    <row r="14" spans="1:7" customHeight="1" ht="20.1">
      <c r="A14" s="100" t="s">
        <v>65</v>
      </c>
      <c r="B14" s="100" t="s">
        <v>65</v>
      </c>
      <c r="C14" s="100"/>
      <c r="D14" s="100"/>
      <c r="E14" s="32">
        <v>0</v>
      </c>
      <c r="F14" s="49">
        <v>0</v>
      </c>
      <c r="G14" s="49">
        <v>0</v>
      </c>
    </row>
    <row r="15" spans="1:7" customHeight="1" ht="20.1">
      <c r="A15" s="100" t="s">
        <v>52</v>
      </c>
      <c r="B15" s="100" t="s">
        <v>52</v>
      </c>
      <c r="C15" s="100"/>
      <c r="D15" s="100"/>
      <c r="E15" s="32">
        <v>0</v>
      </c>
      <c r="F15" s="49">
        <v>0</v>
      </c>
      <c r="G15" s="49">
        <v>0</v>
      </c>
    </row>
    <row r="16" spans="1:7">
      <c r="A16" s="7"/>
      <c r="B16" s="101"/>
      <c r="C16" s="101"/>
      <c r="D16" s="101"/>
      <c r="E16" s="51"/>
      <c r="F16" s="51"/>
      <c r="G16" s="52"/>
    </row>
    <row r="17" spans="1:7" customHeight="1" ht="7.5"/>
    <row r="18" spans="1:7" customHeight="1" ht="12" s="48" customFormat="1">
      <c r="A18" s="91" t="s">
        <v>38</v>
      </c>
      <c r="B18" s="91"/>
      <c r="C18" s="53"/>
    </row>
    <row r="19" spans="1:7" customHeight="1" ht="12" s="48" customFormat="1">
      <c r="A19" s="91" t="s">
        <v>29</v>
      </c>
      <c r="B19" s="91"/>
      <c r="C19" s="91" t="s">
        <v>40</v>
      </c>
      <c r="D19" s="91"/>
      <c r="E19" s="91"/>
      <c r="F19" s="91"/>
      <c r="G19" s="91"/>
    </row>
    <row r="20" spans="1:7" customHeight="1" ht="9.75">
      <c r="A20" s="83"/>
      <c r="B20" s="83"/>
      <c r="C20" s="83"/>
      <c r="D20" s="83"/>
      <c r="E20" s="83"/>
      <c r="F20" s="83"/>
      <c r="G20" s="8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B1"/>
    <mergeCell ref="D1:G1"/>
    <mergeCell ref="A3:D3"/>
    <mergeCell ref="A4:D4"/>
    <mergeCell ref="A6:D6"/>
    <mergeCell ref="A7:D7"/>
    <mergeCell ref="A8:D8"/>
    <mergeCell ref="A9:D9"/>
    <mergeCell ref="A10:D10"/>
    <mergeCell ref="A11:D11"/>
    <mergeCell ref="A12:D12"/>
    <mergeCell ref="A13:D13"/>
    <mergeCell ref="A14:D14"/>
    <mergeCell ref="A15:D15"/>
    <mergeCell ref="B16:D16"/>
    <mergeCell ref="A18:B18"/>
    <mergeCell ref="A19:B19"/>
    <mergeCell ref="C19:G19"/>
    <mergeCell ref="A20:B20"/>
    <mergeCell ref="C20:G20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tabColor rgb="FFFFC000"/>
    <outlinePr summaryBelow="1" summaryRight="1"/>
  </sheetPr>
  <dimension ref="A1:G15"/>
  <sheetViews>
    <sheetView tabSelected="0" workbookViewId="0" view="pageBreakPreview" showGridLines="true" showRowColHeaders="1">
      <selection activeCell="F6" sqref="F6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5.140625" customWidth="true" style="0"/>
    <col min="5" max="5" width="11.7109375" customWidth="true" style="0"/>
    <col min="6" max="6" width="11.7109375" customWidth="true" style="0"/>
    <col min="7" max="7" width="11.7109375" customWidth="true" style="42"/>
  </cols>
  <sheetData>
    <row r="1" spans="1:7" customHeight="1" ht="46.5">
      <c r="A1" s="102" t="s">
        <v>0</v>
      </c>
      <c r="B1" s="102"/>
      <c r="C1" s="1">
        <v>5</v>
      </c>
      <c r="D1" s="103" t="s">
        <v>66</v>
      </c>
      <c r="E1" s="103"/>
      <c r="F1" s="103"/>
      <c r="G1" s="103"/>
    </row>
    <row r="2" spans="1:7">
      <c r="A2" s="2"/>
      <c r="B2" s="2"/>
    </row>
    <row r="3" spans="1:7" customHeight="1" ht="20.1">
      <c r="A3" s="104" t="s">
        <v>67</v>
      </c>
      <c r="B3" s="104"/>
      <c r="C3" s="104"/>
      <c r="D3" s="104"/>
      <c r="E3" s="4">
        <v>2018</v>
      </c>
      <c r="F3" s="4">
        <v>2019</v>
      </c>
      <c r="G3" s="43">
        <v>2020</v>
      </c>
    </row>
    <row r="4" spans="1:7">
      <c r="A4" s="105" t="s">
        <v>9</v>
      </c>
      <c r="B4" s="106"/>
      <c r="C4" s="106"/>
      <c r="D4" s="106"/>
      <c r="E4" s="55" t="s">
        <v>10</v>
      </c>
      <c r="F4" s="55" t="s">
        <v>11</v>
      </c>
      <c r="G4" s="56" t="s">
        <v>12</v>
      </c>
    </row>
    <row r="5" spans="1:7">
      <c r="A5" s="44"/>
      <c r="B5" s="44"/>
      <c r="C5" s="44"/>
      <c r="D5" s="44"/>
      <c r="E5" s="44"/>
      <c r="F5" s="44"/>
      <c r="G5" s="45"/>
    </row>
    <row r="6" spans="1:7" customHeight="1" ht="20.1">
      <c r="A6" s="110" t="s">
        <v>68</v>
      </c>
      <c r="B6" s="110"/>
      <c r="C6" s="110"/>
      <c r="D6" s="110"/>
      <c r="E6" s="82">
        <v>14</v>
      </c>
      <c r="F6" s="82">
        <v>14</v>
      </c>
      <c r="G6" s="82">
        <v>14</v>
      </c>
    </row>
    <row r="7" spans="1:7" customHeight="1" ht="20.1">
      <c r="A7" s="5"/>
      <c r="B7" s="109" t="s">
        <v>69</v>
      </c>
      <c r="C7" s="109"/>
      <c r="D7" s="109"/>
      <c r="E7" s="32">
        <v>13</v>
      </c>
      <c r="F7" s="14">
        <v>9</v>
      </c>
      <c r="G7" s="14">
        <v>2</v>
      </c>
    </row>
    <row r="8" spans="1:7" customHeight="1" ht="20.1">
      <c r="A8" s="5"/>
      <c r="B8" s="109" t="s">
        <v>70</v>
      </c>
      <c r="C8" s="109"/>
      <c r="D8" s="109"/>
      <c r="E8" s="32">
        <v>1</v>
      </c>
      <c r="F8" s="14">
        <v>5</v>
      </c>
      <c r="G8" s="14">
        <v>12</v>
      </c>
    </row>
    <row r="9" spans="1:7" customHeight="1" ht="20.1">
      <c r="A9" s="5"/>
      <c r="B9" s="109" t="s">
        <v>71</v>
      </c>
      <c r="C9" s="109"/>
      <c r="D9" s="109"/>
      <c r="E9" s="32">
        <v>0</v>
      </c>
      <c r="F9" s="14">
        <v>0</v>
      </c>
      <c r="G9" s="14">
        <v>0</v>
      </c>
    </row>
    <row r="10" spans="1:7" customHeight="1" ht="20.1">
      <c r="A10" s="110" t="s">
        <v>72</v>
      </c>
      <c r="B10" s="110" t="s">
        <v>72</v>
      </c>
      <c r="C10" s="110"/>
      <c r="D10" s="110"/>
      <c r="E10" s="82">
        <v>0</v>
      </c>
      <c r="F10" s="82">
        <v>0</v>
      </c>
      <c r="G10" s="82">
        <v>0</v>
      </c>
    </row>
    <row r="11" spans="1:7">
      <c r="A11" s="7"/>
      <c r="B11" s="101"/>
      <c r="C11" s="101"/>
      <c r="D11" s="101"/>
      <c r="E11" s="8"/>
      <c r="F11" s="8"/>
      <c r="G11" s="46"/>
    </row>
    <row r="12" spans="1:7" customHeight="1" ht="7.5"/>
    <row r="13" spans="1:7" customHeight="1" ht="12" s="10" customFormat="1">
      <c r="A13" s="107" t="s">
        <v>38</v>
      </c>
      <c r="B13" s="107"/>
      <c r="G13" s="47"/>
    </row>
    <row r="14" spans="1:7" customHeight="1" ht="12" s="10" customFormat="1">
      <c r="A14" s="107" t="s">
        <v>29</v>
      </c>
      <c r="B14" s="107"/>
      <c r="C14" s="108" t="s">
        <v>73</v>
      </c>
      <c r="D14" s="91"/>
      <c r="E14" s="91"/>
      <c r="F14" s="91"/>
      <c r="G14" s="91"/>
    </row>
    <row r="15" spans="1:7" customHeight="1" ht="9.75">
      <c r="A15" s="83"/>
      <c r="B15" s="83"/>
      <c r="C15" s="83"/>
      <c r="D15" s="83"/>
      <c r="E15" s="83"/>
      <c r="F15" s="83"/>
      <c r="G15" s="8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B1"/>
    <mergeCell ref="D1:G1"/>
    <mergeCell ref="A3:D3"/>
    <mergeCell ref="A4:D4"/>
    <mergeCell ref="A6:D6"/>
    <mergeCell ref="B7:D7"/>
    <mergeCell ref="B8:D8"/>
    <mergeCell ref="B9:D9"/>
    <mergeCell ref="A10:D10"/>
    <mergeCell ref="B11:D11"/>
    <mergeCell ref="A13:B13"/>
    <mergeCell ref="A14:B14"/>
    <mergeCell ref="C14:G14"/>
    <mergeCell ref="A15:B15"/>
    <mergeCell ref="C15:G15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23"/>
  <sheetViews>
    <sheetView tabSelected="0" workbookViewId="0" view="pageBreakPreview" showGridLines="true" showRowColHeaders="1">
      <selection activeCell="A19" sqref="A19:G19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4" customWidth="true" style="0"/>
    <col min="5" max="5" width="10.28515625" customWidth="true" style="0"/>
    <col min="6" max="6" width="10.28515625" customWidth="true" style="0"/>
    <col min="7" max="7" width="10.28515625" customWidth="true" style="0"/>
  </cols>
  <sheetData>
    <row r="1" spans="1:8" customHeight="1" ht="25.5">
      <c r="A1" s="102" t="s">
        <v>0</v>
      </c>
      <c r="B1" s="102"/>
      <c r="C1" s="1">
        <v>6</v>
      </c>
      <c r="D1" s="103" t="s">
        <v>74</v>
      </c>
      <c r="E1" s="103"/>
      <c r="F1" s="103"/>
      <c r="G1" s="103"/>
    </row>
    <row r="2" spans="1:8">
      <c r="A2" s="2"/>
      <c r="B2" s="2"/>
    </row>
    <row r="3" spans="1:8" customHeight="1" ht="20.1">
      <c r="A3" s="104" t="s">
        <v>3</v>
      </c>
      <c r="B3" s="104"/>
      <c r="C3" s="104"/>
      <c r="D3" s="104"/>
      <c r="E3" s="4" t="s">
        <v>75</v>
      </c>
      <c r="F3" s="4" t="s">
        <v>76</v>
      </c>
      <c r="G3" s="4" t="s">
        <v>8</v>
      </c>
    </row>
    <row r="4" spans="1:8" customHeight="1" ht="14.25">
      <c r="A4" s="105" t="s">
        <v>9</v>
      </c>
      <c r="B4" s="106"/>
      <c r="C4" s="106"/>
      <c r="D4" s="106"/>
      <c r="E4" s="55" t="s">
        <v>10</v>
      </c>
      <c r="F4" s="55" t="s">
        <v>11</v>
      </c>
      <c r="G4" s="55" t="s">
        <v>12</v>
      </c>
    </row>
    <row r="5" spans="1:8">
      <c r="A5" s="5">
        <v>1.0</v>
      </c>
      <c r="B5" s="112" t="s">
        <v>14</v>
      </c>
      <c r="C5" s="112"/>
      <c r="D5" s="112"/>
      <c r="E5" s="23">
        <v>1</v>
      </c>
      <c r="F5" s="23">
        <v>1</v>
      </c>
      <c r="G5" s="40">
        <v>2</v>
      </c>
      <c r="H5" s="39"/>
    </row>
    <row r="6" spans="1:8">
      <c r="A6" s="5">
        <v>2.0</v>
      </c>
      <c r="B6" s="111" t="s">
        <v>15</v>
      </c>
      <c r="C6" s="111"/>
      <c r="D6" s="111"/>
      <c r="E6" s="25">
        <v>2</v>
      </c>
      <c r="F6" s="41">
        <v>0</v>
      </c>
      <c r="G6" s="40">
        <v>2</v>
      </c>
      <c r="H6" s="39"/>
    </row>
    <row r="7" spans="1:8">
      <c r="A7" s="5">
        <v>3.0</v>
      </c>
      <c r="B7" s="111" t="s">
        <v>16</v>
      </c>
      <c r="C7" s="111"/>
      <c r="D7" s="111"/>
      <c r="E7" s="25">
        <v>3</v>
      </c>
      <c r="F7" s="41">
        <v>1</v>
      </c>
      <c r="G7" s="40">
        <v>4</v>
      </c>
      <c r="H7" s="39"/>
    </row>
    <row r="8" spans="1:8">
      <c r="A8" s="5">
        <v>4.0</v>
      </c>
      <c r="B8" s="111" t="s">
        <v>17</v>
      </c>
      <c r="C8" s="111"/>
      <c r="D8" s="111"/>
      <c r="E8" s="25">
        <v>3</v>
      </c>
      <c r="F8" s="41">
        <v>0</v>
      </c>
      <c r="G8" s="40">
        <v>3</v>
      </c>
      <c r="H8" s="39"/>
    </row>
    <row r="9" spans="1:8">
      <c r="A9" s="5">
        <v>5.0</v>
      </c>
      <c r="B9" s="111" t="s">
        <v>18</v>
      </c>
      <c r="C9" s="111"/>
      <c r="D9" s="111"/>
      <c r="E9" s="25">
        <v>3</v>
      </c>
      <c r="F9" s="41">
        <v>0</v>
      </c>
      <c r="G9" s="40">
        <v>3</v>
      </c>
      <c r="H9" s="39"/>
    </row>
    <row r="10" spans="1:8">
      <c r="A10" s="5">
        <v>6.0</v>
      </c>
      <c r="B10" s="111" t="s">
        <v>19</v>
      </c>
      <c r="C10" s="111"/>
      <c r="D10" s="111"/>
      <c r="E10" s="25">
        <v>2</v>
      </c>
      <c r="F10" s="41">
        <v>0</v>
      </c>
      <c r="G10" s="40">
        <v>2</v>
      </c>
      <c r="H10" s="39"/>
    </row>
    <row r="11" spans="1:8">
      <c r="A11" s="5">
        <v>7.0</v>
      </c>
      <c r="B11" s="111" t="s">
        <v>20</v>
      </c>
      <c r="C11" s="111"/>
      <c r="D11" s="111"/>
      <c r="E11" s="25">
        <v>3</v>
      </c>
      <c r="F11" s="41">
        <v>0</v>
      </c>
      <c r="G11" s="40">
        <v>3</v>
      </c>
      <c r="H11" s="39"/>
    </row>
    <row r="12" spans="1:8">
      <c r="A12" s="5">
        <v>8.0</v>
      </c>
      <c r="B12" s="111" t="s">
        <v>21</v>
      </c>
      <c r="C12" s="111"/>
      <c r="D12" s="111"/>
      <c r="E12" s="25">
        <v>1</v>
      </c>
      <c r="F12" s="41">
        <v>0</v>
      </c>
      <c r="G12" s="40">
        <v>1</v>
      </c>
      <c r="H12" s="39"/>
    </row>
    <row r="13" spans="1:8">
      <c r="A13" s="5">
        <v>9.0</v>
      </c>
      <c r="B13" s="111" t="s">
        <v>22</v>
      </c>
      <c r="C13" s="111"/>
      <c r="D13" s="111"/>
      <c r="E13" s="25">
        <v>1</v>
      </c>
      <c r="F13" s="41">
        <v>0</v>
      </c>
      <c r="G13" s="40">
        <v>1</v>
      </c>
      <c r="H13" s="39"/>
    </row>
    <row r="14" spans="1:8">
      <c r="A14" s="5">
        <v>10.0</v>
      </c>
      <c r="B14" s="111" t="s">
        <v>23</v>
      </c>
      <c r="C14" s="111"/>
      <c r="D14" s="111"/>
      <c r="E14" s="25">
        <v>5</v>
      </c>
      <c r="F14" s="41">
        <v>0</v>
      </c>
      <c r="G14" s="40">
        <v>5</v>
      </c>
      <c r="H14" s="39"/>
    </row>
    <row r="15" spans="1:8">
      <c r="A15" s="5">
        <v>11.0</v>
      </c>
      <c r="B15" s="111" t="s">
        <v>24</v>
      </c>
      <c r="C15" s="111"/>
      <c r="D15" s="111"/>
      <c r="E15" s="25">
        <v>2</v>
      </c>
      <c r="F15" s="41">
        <v>2</v>
      </c>
      <c r="G15" s="40">
        <v>4</v>
      </c>
      <c r="H15" s="39"/>
    </row>
    <row r="16" spans="1:8">
      <c r="A16" s="5">
        <v>12.0</v>
      </c>
      <c r="B16" s="111" t="s">
        <v>25</v>
      </c>
      <c r="C16" s="111"/>
      <c r="D16" s="111"/>
      <c r="E16" s="25">
        <v>3</v>
      </c>
      <c r="F16" s="41">
        <v>0</v>
      </c>
      <c r="G16" s="40">
        <v>3</v>
      </c>
      <c r="H16" s="39"/>
    </row>
    <row r="17" spans="1:8">
      <c r="A17" s="5">
        <v>13.0</v>
      </c>
      <c r="B17" s="111" t="s">
        <v>26</v>
      </c>
      <c r="C17" s="111"/>
      <c r="D17" s="111"/>
      <c r="E17" s="25">
        <v>1</v>
      </c>
      <c r="F17" s="41">
        <v>0</v>
      </c>
      <c r="G17" s="40">
        <v>1</v>
      </c>
      <c r="H17" s="39"/>
    </row>
    <row r="18" spans="1:8">
      <c r="A18" s="5">
        <v>14.0</v>
      </c>
      <c r="B18" s="111" t="s">
        <v>27</v>
      </c>
      <c r="C18" s="111"/>
      <c r="D18" s="111"/>
      <c r="E18" s="25">
        <v>3</v>
      </c>
      <c r="F18" s="41">
        <v>0</v>
      </c>
      <c r="G18" s="40">
        <v>3</v>
      </c>
      <c r="H18" s="39"/>
    </row>
    <row r="19" spans="1:8" customHeight="1" ht="20.25">
      <c r="A19" s="126" t="s">
        <v>18</v>
      </c>
      <c r="B19" s="126"/>
      <c r="C19" s="126"/>
      <c r="D19" s="126"/>
      <c r="E19" s="127">
        <f>SUM(E5:E18)</f>
        <v>33</v>
      </c>
      <c r="F19" s="128">
        <f>SUM(F5:F18)</f>
        <v>4</v>
      </c>
      <c r="G19" s="127">
        <f>SUM(G5:G18)</f>
        <v>37</v>
      </c>
    </row>
    <row r="20" spans="1:8" customHeight="1" ht="7.5"/>
    <row r="21" spans="1:8" customHeight="1" ht="12">
      <c r="A21" s="107" t="s">
        <v>38</v>
      </c>
      <c r="B21" s="107"/>
      <c r="C21" s="10"/>
      <c r="D21" s="10"/>
      <c r="E21" s="10"/>
      <c r="F21" s="10"/>
      <c r="G21" s="10"/>
    </row>
    <row r="22" spans="1:8" customHeight="1" ht="12">
      <c r="A22" s="107" t="s">
        <v>29</v>
      </c>
      <c r="B22" s="107"/>
      <c r="C22" s="107" t="s">
        <v>30</v>
      </c>
      <c r="D22" s="107"/>
      <c r="E22" s="107"/>
      <c r="F22" s="107"/>
      <c r="G22" s="107"/>
    </row>
    <row r="23" spans="1:8" customHeight="1" ht="9.75">
      <c r="A23" s="83"/>
      <c r="B23" s="83"/>
      <c r="C23" s="83"/>
      <c r="D23" s="83"/>
      <c r="E23" s="83"/>
      <c r="F23" s="83"/>
      <c r="G23" s="8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B1"/>
    <mergeCell ref="D1:G1"/>
    <mergeCell ref="A3:D3"/>
    <mergeCell ref="A4:D4"/>
    <mergeCell ref="B5:D5"/>
    <mergeCell ref="B6:D6"/>
    <mergeCell ref="A22:B22"/>
    <mergeCell ref="C22:G22"/>
    <mergeCell ref="A23:B23"/>
    <mergeCell ref="C23:G23"/>
    <mergeCell ref="A21:B21"/>
    <mergeCell ref="A19:D19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  <mergeCell ref="B17:D17"/>
    <mergeCell ref="B18:D18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23"/>
  <sheetViews>
    <sheetView tabSelected="0" workbookViewId="0" view="pageBreakPreview" showGridLines="true" showRowColHeaders="1">
      <selection activeCell="A19" sqref="A19:G19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4" customWidth="true" style="0"/>
    <col min="5" max="5" width="10.28515625" customWidth="true" style="0"/>
    <col min="6" max="6" width="10.28515625" customWidth="true" style="0"/>
    <col min="7" max="7" width="10.28515625" customWidth="true" style="0"/>
  </cols>
  <sheetData>
    <row r="1" spans="1:8" customHeight="1" ht="25.5">
      <c r="A1" s="102" t="s">
        <v>0</v>
      </c>
      <c r="B1" s="102"/>
      <c r="C1" s="1">
        <v>7</v>
      </c>
      <c r="D1" s="103" t="s">
        <v>77</v>
      </c>
      <c r="E1" s="103"/>
      <c r="F1" s="103"/>
      <c r="G1" s="103"/>
    </row>
    <row r="2" spans="1:8">
      <c r="A2" s="2"/>
      <c r="B2" s="2"/>
    </row>
    <row r="3" spans="1:8" customHeight="1" ht="20.1">
      <c r="A3" s="104" t="s">
        <v>3</v>
      </c>
      <c r="B3" s="104"/>
      <c r="C3" s="104"/>
      <c r="D3" s="104"/>
      <c r="E3" s="4" t="s">
        <v>75</v>
      </c>
      <c r="F3" s="4" t="s">
        <v>76</v>
      </c>
      <c r="G3" s="4" t="s">
        <v>8</v>
      </c>
    </row>
    <row r="4" spans="1:8" customHeight="1" ht="14.25">
      <c r="A4" s="105" t="s">
        <v>9</v>
      </c>
      <c r="B4" s="106"/>
      <c r="C4" s="106"/>
      <c r="D4" s="106"/>
      <c r="E4" s="55" t="s">
        <v>10</v>
      </c>
      <c r="F4" s="55" t="s">
        <v>11</v>
      </c>
      <c r="G4" s="55" t="s">
        <v>12</v>
      </c>
    </row>
    <row r="5" spans="1:8">
      <c r="A5" s="5">
        <v>1.0</v>
      </c>
      <c r="B5" s="112" t="s">
        <v>14</v>
      </c>
      <c r="C5" s="112"/>
      <c r="D5" s="112"/>
      <c r="E5" s="23">
        <v>0</v>
      </c>
      <c r="F5" s="23">
        <v>3</v>
      </c>
      <c r="G5" s="15">
        <v>3</v>
      </c>
      <c r="H5" s="39"/>
    </row>
    <row r="6" spans="1:8">
      <c r="A6" s="5">
        <v>2.0</v>
      </c>
      <c r="B6" s="111" t="s">
        <v>15</v>
      </c>
      <c r="C6" s="111"/>
      <c r="D6" s="111"/>
      <c r="E6" s="25">
        <v>0</v>
      </c>
      <c r="F6" s="25">
        <v>3</v>
      </c>
      <c r="G6" s="15">
        <v>3</v>
      </c>
      <c r="H6" s="39"/>
    </row>
    <row r="7" spans="1:8">
      <c r="A7" s="5">
        <v>3.0</v>
      </c>
      <c r="B7" s="111" t="s">
        <v>16</v>
      </c>
      <c r="C7" s="111"/>
      <c r="D7" s="111"/>
      <c r="E7" s="25">
        <v>0</v>
      </c>
      <c r="F7" s="25">
        <v>4</v>
      </c>
      <c r="G7" s="15">
        <v>4</v>
      </c>
      <c r="H7" s="39"/>
    </row>
    <row r="8" spans="1:8">
      <c r="A8" s="5">
        <v>4.0</v>
      </c>
      <c r="B8" s="111" t="s">
        <v>17</v>
      </c>
      <c r="C8" s="111"/>
      <c r="D8" s="111"/>
      <c r="E8" s="25">
        <v>0</v>
      </c>
      <c r="F8" s="25">
        <v>4</v>
      </c>
      <c r="G8" s="15">
        <v>4</v>
      </c>
      <c r="H8" s="39"/>
    </row>
    <row r="9" spans="1:8">
      <c r="A9" s="5">
        <v>5.0</v>
      </c>
      <c r="B9" s="111" t="s">
        <v>18</v>
      </c>
      <c r="C9" s="111"/>
      <c r="D9" s="111"/>
      <c r="E9" s="25">
        <v>0</v>
      </c>
      <c r="F9" s="25">
        <v>2</v>
      </c>
      <c r="G9" s="15">
        <v>2</v>
      </c>
      <c r="H9" s="39"/>
    </row>
    <row r="10" spans="1:8">
      <c r="A10" s="5">
        <v>6.0</v>
      </c>
      <c r="B10" s="111" t="s">
        <v>19</v>
      </c>
      <c r="C10" s="111"/>
      <c r="D10" s="111"/>
      <c r="E10" s="25">
        <v>0</v>
      </c>
      <c r="F10" s="25">
        <v>2</v>
      </c>
      <c r="G10" s="15">
        <v>2</v>
      </c>
      <c r="H10" s="39"/>
    </row>
    <row r="11" spans="1:8">
      <c r="A11" s="5">
        <v>7.0</v>
      </c>
      <c r="B11" s="111" t="s">
        <v>20</v>
      </c>
      <c r="C11" s="111"/>
      <c r="D11" s="111"/>
      <c r="E11" s="25">
        <v>0</v>
      </c>
      <c r="F11" s="25">
        <v>4</v>
      </c>
      <c r="G11" s="15">
        <v>4</v>
      </c>
      <c r="H11" s="39"/>
    </row>
    <row r="12" spans="1:8">
      <c r="A12" s="5">
        <v>8.0</v>
      </c>
      <c r="B12" s="111" t="s">
        <v>21</v>
      </c>
      <c r="C12" s="111"/>
      <c r="D12" s="111"/>
      <c r="E12" s="25">
        <v>0</v>
      </c>
      <c r="F12" s="25">
        <v>5</v>
      </c>
      <c r="G12" s="15">
        <v>5</v>
      </c>
      <c r="H12" s="39"/>
    </row>
    <row r="13" spans="1:8">
      <c r="A13" s="5">
        <v>9.0</v>
      </c>
      <c r="B13" s="111" t="s">
        <v>22</v>
      </c>
      <c r="C13" s="111"/>
      <c r="D13" s="111"/>
      <c r="E13" s="25">
        <v>0</v>
      </c>
      <c r="F13" s="25">
        <v>4</v>
      </c>
      <c r="G13" s="15">
        <v>4</v>
      </c>
      <c r="H13" s="39"/>
    </row>
    <row r="14" spans="1:8">
      <c r="A14" s="5">
        <v>10.0</v>
      </c>
      <c r="B14" s="111" t="s">
        <v>23</v>
      </c>
      <c r="C14" s="111"/>
      <c r="D14" s="111"/>
      <c r="E14" s="25">
        <v>0</v>
      </c>
      <c r="F14" s="25">
        <v>2</v>
      </c>
      <c r="G14" s="15">
        <v>2</v>
      </c>
      <c r="H14" s="39"/>
    </row>
    <row r="15" spans="1:8">
      <c r="A15" s="5">
        <v>11.0</v>
      </c>
      <c r="B15" s="111" t="s">
        <v>24</v>
      </c>
      <c r="C15" s="111"/>
      <c r="D15" s="111"/>
      <c r="E15" s="25">
        <v>0</v>
      </c>
      <c r="F15" s="25">
        <v>3</v>
      </c>
      <c r="G15" s="15">
        <v>3</v>
      </c>
      <c r="H15" s="39"/>
    </row>
    <row r="16" spans="1:8">
      <c r="A16" s="5">
        <v>12.0</v>
      </c>
      <c r="B16" s="111" t="s">
        <v>25</v>
      </c>
      <c r="C16" s="111"/>
      <c r="D16" s="111"/>
      <c r="E16" s="25">
        <v>0</v>
      </c>
      <c r="F16" s="25">
        <v>4</v>
      </c>
      <c r="G16" s="15">
        <v>4</v>
      </c>
      <c r="H16" s="39"/>
    </row>
    <row r="17" spans="1:8">
      <c r="A17" s="5">
        <v>13.0</v>
      </c>
      <c r="B17" s="111" t="s">
        <v>26</v>
      </c>
      <c r="C17" s="111"/>
      <c r="D17" s="111"/>
      <c r="E17" s="25">
        <v>0</v>
      </c>
      <c r="F17" s="25">
        <v>2</v>
      </c>
      <c r="G17" s="15">
        <v>2</v>
      </c>
      <c r="H17" s="39"/>
    </row>
    <row r="18" spans="1:8">
      <c r="A18" s="5">
        <v>14.0</v>
      </c>
      <c r="B18" s="111" t="s">
        <v>27</v>
      </c>
      <c r="C18" s="111"/>
      <c r="D18" s="111"/>
      <c r="E18" s="25">
        <v>0</v>
      </c>
      <c r="F18" s="25">
        <v>1</v>
      </c>
      <c r="G18" s="15">
        <v>1</v>
      </c>
      <c r="H18" s="39"/>
    </row>
    <row r="19" spans="1:8">
      <c r="A19" s="126" t="s">
        <v>18</v>
      </c>
      <c r="B19" s="126"/>
      <c r="C19" s="126"/>
      <c r="D19" s="126"/>
      <c r="E19" s="128">
        <f>SUM(E5:E18)</f>
        <v>0</v>
      </c>
      <c r="F19" s="128">
        <f>SUM(F5:F18)</f>
        <v>43</v>
      </c>
      <c r="G19" s="129">
        <f>SUM(G5:G18)</f>
        <v>43</v>
      </c>
    </row>
    <row r="20" spans="1:8" customHeight="1" ht="7.5"/>
    <row r="21" spans="1:8" customHeight="1" ht="12">
      <c r="A21" s="107" t="s">
        <v>38</v>
      </c>
      <c r="B21" s="107"/>
      <c r="C21" s="10"/>
      <c r="D21" s="10"/>
      <c r="E21" s="10"/>
      <c r="F21" s="10"/>
      <c r="G21" s="10"/>
    </row>
    <row r="22" spans="1:8" customHeight="1" ht="12">
      <c r="A22" s="107" t="s">
        <v>29</v>
      </c>
      <c r="B22" s="107"/>
      <c r="C22" s="107" t="s">
        <v>30</v>
      </c>
      <c r="D22" s="107"/>
      <c r="E22" s="107"/>
      <c r="F22" s="107"/>
      <c r="G22" s="107"/>
    </row>
    <row r="23" spans="1:8" customHeight="1" ht="9.75">
      <c r="A23" s="83"/>
      <c r="B23" s="83"/>
      <c r="C23" s="83"/>
      <c r="D23" s="83"/>
      <c r="E23" s="83"/>
      <c r="F23" s="83"/>
      <c r="G23" s="8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6:D6"/>
    <mergeCell ref="A1:B1"/>
    <mergeCell ref="D1:G1"/>
    <mergeCell ref="A3:D3"/>
    <mergeCell ref="A4:D4"/>
    <mergeCell ref="B5:D5"/>
    <mergeCell ref="A22:B22"/>
    <mergeCell ref="C22:G22"/>
    <mergeCell ref="A23:B23"/>
    <mergeCell ref="C23:G23"/>
    <mergeCell ref="A19:D19"/>
    <mergeCell ref="A21:B21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  <mergeCell ref="B17:D17"/>
    <mergeCell ref="B18:D18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23"/>
  <sheetViews>
    <sheetView tabSelected="0" workbookViewId="0" view="pageBreakPreview" showGridLines="true" showRowColHeaders="1">
      <selection activeCell="A19" sqref="A19:G19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4" customWidth="true" style="0"/>
    <col min="5" max="5" width="10.28515625" customWidth="true" style="0"/>
    <col min="6" max="6" width="10.28515625" customWidth="true" style="0"/>
    <col min="7" max="7" width="10.28515625" customWidth="true" style="0"/>
  </cols>
  <sheetData>
    <row r="1" spans="1:8" customHeight="1" ht="25.5">
      <c r="A1" s="102" t="s">
        <v>0</v>
      </c>
      <c r="B1" s="102"/>
      <c r="C1" s="1">
        <v>8</v>
      </c>
      <c r="D1" s="103" t="s">
        <v>78</v>
      </c>
      <c r="E1" s="103"/>
      <c r="F1" s="103"/>
      <c r="G1" s="103"/>
    </row>
    <row r="2" spans="1:8">
      <c r="A2" s="2"/>
      <c r="B2" s="2"/>
    </row>
    <row r="3" spans="1:8" customHeight="1" ht="20.1">
      <c r="A3" s="104" t="s">
        <v>3</v>
      </c>
      <c r="B3" s="104"/>
      <c r="C3" s="104"/>
      <c r="D3" s="104"/>
      <c r="E3" s="4" t="s">
        <v>75</v>
      </c>
      <c r="F3" s="4" t="s">
        <v>76</v>
      </c>
      <c r="G3" s="4" t="s">
        <v>8</v>
      </c>
    </row>
    <row r="4" spans="1:8" customHeight="1" ht="14.25">
      <c r="A4" s="105" t="s">
        <v>9</v>
      </c>
      <c r="B4" s="106"/>
      <c r="C4" s="106"/>
      <c r="D4" s="106"/>
      <c r="E4" s="55" t="s">
        <v>10</v>
      </c>
      <c r="F4" s="55" t="s">
        <v>11</v>
      </c>
      <c r="G4" s="55" t="s">
        <v>12</v>
      </c>
    </row>
    <row r="5" spans="1:8">
      <c r="A5" s="5">
        <v>1.0</v>
      </c>
      <c r="B5" s="112" t="s">
        <v>14</v>
      </c>
      <c r="C5" s="112"/>
      <c r="D5" s="112"/>
      <c r="E5" s="23">
        <v>0</v>
      </c>
      <c r="F5" s="23">
        <v>2</v>
      </c>
      <c r="G5" s="40">
        <v>2</v>
      </c>
      <c r="H5" s="39"/>
    </row>
    <row r="6" spans="1:8">
      <c r="A6" s="5">
        <v>2.0</v>
      </c>
      <c r="B6" s="111" t="s">
        <v>15</v>
      </c>
      <c r="C6" s="111"/>
      <c r="D6" s="111"/>
      <c r="E6" s="41">
        <v>0</v>
      </c>
      <c r="F6" s="41">
        <v>0</v>
      </c>
      <c r="G6" s="40">
        <v>0</v>
      </c>
      <c r="H6" s="39"/>
    </row>
    <row r="7" spans="1:8">
      <c r="A7" s="5">
        <v>3.0</v>
      </c>
      <c r="B7" s="111" t="s">
        <v>16</v>
      </c>
      <c r="C7" s="111"/>
      <c r="D7" s="111"/>
      <c r="E7" s="41">
        <v>1</v>
      </c>
      <c r="F7" s="41">
        <v>1</v>
      </c>
      <c r="G7" s="40">
        <v>2</v>
      </c>
      <c r="H7" s="39"/>
    </row>
    <row r="8" spans="1:8">
      <c r="A8" s="5">
        <v>4.0</v>
      </c>
      <c r="B8" s="111" t="s">
        <v>17</v>
      </c>
      <c r="C8" s="111"/>
      <c r="D8" s="111"/>
      <c r="E8" s="41">
        <v>0</v>
      </c>
      <c r="F8" s="41">
        <v>0</v>
      </c>
      <c r="G8" s="40">
        <v>0</v>
      </c>
      <c r="H8" s="39"/>
    </row>
    <row r="9" spans="1:8">
      <c r="A9" s="5">
        <v>5.0</v>
      </c>
      <c r="B9" s="111" t="s">
        <v>18</v>
      </c>
      <c r="C9" s="111"/>
      <c r="D9" s="111"/>
      <c r="E9" s="41">
        <v>1</v>
      </c>
      <c r="F9" s="41">
        <v>0</v>
      </c>
      <c r="G9" s="40">
        <v>1</v>
      </c>
      <c r="H9" s="39"/>
    </row>
    <row r="10" spans="1:8">
      <c r="A10" s="5">
        <v>6.0</v>
      </c>
      <c r="B10" s="111" t="s">
        <v>19</v>
      </c>
      <c r="C10" s="111"/>
      <c r="D10" s="111"/>
      <c r="E10" s="41">
        <v>0</v>
      </c>
      <c r="F10" s="41">
        <v>0</v>
      </c>
      <c r="G10" s="40">
        <v>0</v>
      </c>
      <c r="H10" s="39"/>
    </row>
    <row r="11" spans="1:8">
      <c r="A11" s="5">
        <v>7.0</v>
      </c>
      <c r="B11" s="111" t="s">
        <v>20</v>
      </c>
      <c r="C11" s="111"/>
      <c r="D11" s="111"/>
      <c r="E11" s="41">
        <v>0</v>
      </c>
      <c r="F11" s="41">
        <v>1</v>
      </c>
      <c r="G11" s="40">
        <v>1</v>
      </c>
      <c r="H11" s="39"/>
    </row>
    <row r="12" spans="1:8">
      <c r="A12" s="5">
        <v>8.0</v>
      </c>
      <c r="B12" s="111" t="s">
        <v>21</v>
      </c>
      <c r="C12" s="111"/>
      <c r="D12" s="111"/>
      <c r="E12" s="41">
        <v>0</v>
      </c>
      <c r="F12" s="41">
        <v>1</v>
      </c>
      <c r="G12" s="40">
        <v>1</v>
      </c>
      <c r="H12" s="39"/>
    </row>
    <row r="13" spans="1:8">
      <c r="A13" s="5">
        <v>9.0</v>
      </c>
      <c r="B13" s="111" t="s">
        <v>22</v>
      </c>
      <c r="C13" s="111"/>
      <c r="D13" s="111"/>
      <c r="E13" s="41">
        <v>0</v>
      </c>
      <c r="F13" s="41">
        <v>0</v>
      </c>
      <c r="G13" s="40">
        <v>0</v>
      </c>
      <c r="H13" s="39"/>
    </row>
    <row r="14" spans="1:8">
      <c r="A14" s="5">
        <v>10.0</v>
      </c>
      <c r="B14" s="111" t="s">
        <v>23</v>
      </c>
      <c r="C14" s="111"/>
      <c r="D14" s="111"/>
      <c r="E14" s="41">
        <v>0</v>
      </c>
      <c r="F14" s="41">
        <v>1</v>
      </c>
      <c r="G14" s="40">
        <v>1</v>
      </c>
      <c r="H14" s="39"/>
    </row>
    <row r="15" spans="1:8">
      <c r="A15" s="5">
        <v>11.0</v>
      </c>
      <c r="B15" s="111" t="s">
        <v>24</v>
      </c>
      <c r="C15" s="111"/>
      <c r="D15" s="111"/>
      <c r="E15" s="41">
        <v>0</v>
      </c>
      <c r="F15" s="41">
        <v>1</v>
      </c>
      <c r="G15" s="40">
        <v>1</v>
      </c>
      <c r="H15" s="39"/>
    </row>
    <row r="16" spans="1:8">
      <c r="A16" s="5">
        <v>12.0</v>
      </c>
      <c r="B16" s="111" t="s">
        <v>25</v>
      </c>
      <c r="C16" s="111"/>
      <c r="D16" s="111"/>
      <c r="E16" s="41">
        <v>0</v>
      </c>
      <c r="F16" s="41">
        <v>1</v>
      </c>
      <c r="G16" s="40">
        <v>1</v>
      </c>
      <c r="H16" s="39"/>
    </row>
    <row r="17" spans="1:8">
      <c r="A17" s="5">
        <v>13.0</v>
      </c>
      <c r="B17" s="111" t="s">
        <v>26</v>
      </c>
      <c r="C17" s="111"/>
      <c r="D17" s="111"/>
      <c r="E17" s="41">
        <v>0</v>
      </c>
      <c r="F17" s="41">
        <v>1</v>
      </c>
      <c r="G17" s="40">
        <v>1</v>
      </c>
      <c r="H17" s="39"/>
    </row>
    <row r="18" spans="1:8">
      <c r="A18" s="5">
        <v>14.0</v>
      </c>
      <c r="B18" s="111" t="s">
        <v>27</v>
      </c>
      <c r="C18" s="111"/>
      <c r="D18" s="111"/>
      <c r="E18" s="41">
        <v>0</v>
      </c>
      <c r="F18" s="41">
        <v>1</v>
      </c>
      <c r="G18" s="40">
        <v>1</v>
      </c>
      <c r="H18" s="39"/>
    </row>
    <row r="19" spans="1:8">
      <c r="A19" s="126" t="s">
        <v>18</v>
      </c>
      <c r="B19" s="126"/>
      <c r="C19" s="126"/>
      <c r="D19" s="126"/>
      <c r="E19" s="128">
        <f>SUM(E5:E18)</f>
        <v>2</v>
      </c>
      <c r="F19" s="128">
        <f>SUM(F5:F18)</f>
        <v>10</v>
      </c>
      <c r="G19" s="128">
        <f>SUM(G5:G18)</f>
        <v>12</v>
      </c>
    </row>
    <row r="20" spans="1:8" customHeight="1" ht="7.5"/>
    <row r="21" spans="1:8" customHeight="1" ht="12">
      <c r="A21" s="107" t="s">
        <v>38</v>
      </c>
      <c r="B21" s="107"/>
      <c r="C21" s="10"/>
      <c r="D21" s="10"/>
      <c r="E21" s="10"/>
      <c r="F21" s="10"/>
      <c r="G21" s="10"/>
    </row>
    <row r="22" spans="1:8" customHeight="1" ht="12">
      <c r="A22" s="107" t="s">
        <v>29</v>
      </c>
      <c r="B22" s="107"/>
      <c r="C22" s="107" t="s">
        <v>30</v>
      </c>
      <c r="D22" s="107"/>
      <c r="E22" s="107"/>
      <c r="F22" s="107"/>
      <c r="G22" s="107"/>
    </row>
    <row r="23" spans="1:8" customHeight="1" ht="9.75">
      <c r="A23" s="83"/>
      <c r="B23" s="83"/>
      <c r="C23" s="83"/>
      <c r="D23" s="83"/>
      <c r="E23" s="83"/>
      <c r="F23" s="83"/>
      <c r="G23" s="8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B1"/>
    <mergeCell ref="D1:G1"/>
    <mergeCell ref="A3:D3"/>
    <mergeCell ref="A4:D4"/>
    <mergeCell ref="B5:D5"/>
    <mergeCell ref="B6:D6"/>
    <mergeCell ref="A22:B22"/>
    <mergeCell ref="C22:G22"/>
    <mergeCell ref="A23:B23"/>
    <mergeCell ref="C23:G23"/>
    <mergeCell ref="A19:D19"/>
    <mergeCell ref="A21:B21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  <mergeCell ref="B17:D17"/>
    <mergeCell ref="B18:D18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23"/>
  <sheetViews>
    <sheetView tabSelected="0" workbookViewId="0" view="pageBreakPreview" showGridLines="true" showRowColHeaders="1">
      <selection activeCell="A19" sqref="A19:G19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4" customWidth="true" style="0"/>
    <col min="5" max="5" width="10.28515625" customWidth="true" style="0"/>
    <col min="6" max="6" width="10.28515625" customWidth="true" style="0"/>
    <col min="7" max="7" width="10.28515625" customWidth="true" style="0"/>
  </cols>
  <sheetData>
    <row r="1" spans="1:8" customHeight="1" ht="25.5">
      <c r="A1" s="102" t="s">
        <v>0</v>
      </c>
      <c r="B1" s="102"/>
      <c r="C1" s="1">
        <v>9</v>
      </c>
      <c r="D1" s="103" t="s">
        <v>79</v>
      </c>
      <c r="E1" s="103"/>
      <c r="F1" s="103"/>
      <c r="G1" s="103"/>
    </row>
    <row r="2" spans="1:8">
      <c r="A2" s="2"/>
      <c r="B2" s="2"/>
    </row>
    <row r="3" spans="1:8" customHeight="1" ht="20.1">
      <c r="A3" s="104" t="s">
        <v>3</v>
      </c>
      <c r="B3" s="104"/>
      <c r="C3" s="104"/>
      <c r="D3" s="104"/>
      <c r="E3" s="4" t="s">
        <v>75</v>
      </c>
      <c r="F3" s="4" t="s">
        <v>76</v>
      </c>
      <c r="G3" s="4" t="s">
        <v>8</v>
      </c>
    </row>
    <row r="4" spans="1:8" customHeight="1" ht="14.25">
      <c r="A4" s="105" t="s">
        <v>9</v>
      </c>
      <c r="B4" s="106"/>
      <c r="C4" s="106"/>
      <c r="D4" s="106"/>
      <c r="E4" s="55" t="s">
        <v>10</v>
      </c>
      <c r="F4" s="55" t="s">
        <v>11</v>
      </c>
      <c r="G4" s="55" t="s">
        <v>12</v>
      </c>
    </row>
    <row r="5" spans="1:8">
      <c r="A5" s="5">
        <v>1.0</v>
      </c>
      <c r="B5" s="112" t="s">
        <v>14</v>
      </c>
      <c r="C5" s="112"/>
      <c r="D5" s="112"/>
      <c r="E5" s="23">
        <v>0</v>
      </c>
      <c r="F5" s="23">
        <v>1</v>
      </c>
      <c r="G5" s="15">
        <v>1</v>
      </c>
      <c r="H5" s="39"/>
    </row>
    <row r="6" spans="1:8">
      <c r="A6" s="5">
        <v>2.0</v>
      </c>
      <c r="B6" s="111" t="s">
        <v>15</v>
      </c>
      <c r="C6" s="111"/>
      <c r="D6" s="111"/>
      <c r="E6" s="25">
        <v>0</v>
      </c>
      <c r="F6" s="25">
        <v>3</v>
      </c>
      <c r="G6" s="15">
        <v>3</v>
      </c>
      <c r="H6" s="39"/>
    </row>
    <row r="7" spans="1:8">
      <c r="A7" s="5">
        <v>3.0</v>
      </c>
      <c r="B7" s="111" t="s">
        <v>16</v>
      </c>
      <c r="C7" s="111"/>
      <c r="D7" s="111"/>
      <c r="E7" s="25">
        <v>0</v>
      </c>
      <c r="F7" s="25">
        <v>3</v>
      </c>
      <c r="G7" s="15">
        <v>3</v>
      </c>
      <c r="H7" s="39"/>
    </row>
    <row r="8" spans="1:8">
      <c r="A8" s="5">
        <v>4.0</v>
      </c>
      <c r="B8" s="111" t="s">
        <v>17</v>
      </c>
      <c r="C8" s="111"/>
      <c r="D8" s="111"/>
      <c r="E8" s="25">
        <v>0</v>
      </c>
      <c r="F8" s="25">
        <v>1</v>
      </c>
      <c r="G8" s="15">
        <v>1</v>
      </c>
      <c r="H8" s="39"/>
    </row>
    <row r="9" spans="1:8">
      <c r="A9" s="5">
        <v>5.0</v>
      </c>
      <c r="B9" s="111" t="s">
        <v>18</v>
      </c>
      <c r="C9" s="111"/>
      <c r="D9" s="111"/>
      <c r="E9" s="25">
        <v>0</v>
      </c>
      <c r="F9" s="25">
        <v>1</v>
      </c>
      <c r="G9" s="15">
        <v>1</v>
      </c>
      <c r="H9" s="39"/>
    </row>
    <row r="10" spans="1:8">
      <c r="A10" s="5">
        <v>6.0</v>
      </c>
      <c r="B10" s="111" t="s">
        <v>19</v>
      </c>
      <c r="C10" s="111"/>
      <c r="D10" s="111"/>
      <c r="E10" s="25">
        <v>0</v>
      </c>
      <c r="F10" s="25">
        <v>2</v>
      </c>
      <c r="G10" s="15">
        <v>2</v>
      </c>
      <c r="H10" s="39"/>
    </row>
    <row r="11" spans="1:8">
      <c r="A11" s="5">
        <v>7.0</v>
      </c>
      <c r="B11" s="111" t="s">
        <v>20</v>
      </c>
      <c r="C11" s="111"/>
      <c r="D11" s="111"/>
      <c r="E11" s="25">
        <v>0</v>
      </c>
      <c r="F11" s="25">
        <v>1</v>
      </c>
      <c r="G11" s="15">
        <v>1</v>
      </c>
      <c r="H11" s="39"/>
    </row>
    <row r="12" spans="1:8">
      <c r="A12" s="5">
        <v>8.0</v>
      </c>
      <c r="B12" s="111" t="s">
        <v>21</v>
      </c>
      <c r="C12" s="111"/>
      <c r="D12" s="111"/>
      <c r="E12" s="25">
        <v>0</v>
      </c>
      <c r="F12" s="25">
        <v>0</v>
      </c>
      <c r="G12" s="15">
        <v>0</v>
      </c>
      <c r="H12" s="39"/>
    </row>
    <row r="13" spans="1:8">
      <c r="A13" s="5">
        <v>9.0</v>
      </c>
      <c r="B13" s="111" t="s">
        <v>22</v>
      </c>
      <c r="C13" s="111"/>
      <c r="D13" s="111"/>
      <c r="E13" s="25">
        <v>0</v>
      </c>
      <c r="F13" s="25">
        <v>1</v>
      </c>
      <c r="G13" s="15">
        <v>1</v>
      </c>
      <c r="H13" s="39"/>
    </row>
    <row r="14" spans="1:8">
      <c r="A14" s="5">
        <v>10.0</v>
      </c>
      <c r="B14" s="111" t="s">
        <v>23</v>
      </c>
      <c r="C14" s="111"/>
      <c r="D14" s="111"/>
      <c r="E14" s="25">
        <v>0</v>
      </c>
      <c r="F14" s="25">
        <v>1</v>
      </c>
      <c r="G14" s="15">
        <v>1</v>
      </c>
      <c r="H14" s="39"/>
    </row>
    <row r="15" spans="1:8">
      <c r="A15" s="5">
        <v>11.0</v>
      </c>
      <c r="B15" s="111" t="s">
        <v>24</v>
      </c>
      <c r="C15" s="111"/>
      <c r="D15" s="111"/>
      <c r="E15" s="25">
        <v>0</v>
      </c>
      <c r="F15" s="25">
        <v>1</v>
      </c>
      <c r="G15" s="15">
        <v>1</v>
      </c>
      <c r="H15" s="39"/>
    </row>
    <row r="16" spans="1:8">
      <c r="A16" s="5">
        <v>12.0</v>
      </c>
      <c r="B16" s="111" t="s">
        <v>25</v>
      </c>
      <c r="C16" s="111"/>
      <c r="D16" s="111"/>
      <c r="E16" s="25">
        <v>0</v>
      </c>
      <c r="F16" s="25">
        <v>4</v>
      </c>
      <c r="G16" s="15">
        <v>4</v>
      </c>
      <c r="H16" s="39"/>
    </row>
    <row r="17" spans="1:8">
      <c r="A17" s="5">
        <v>13.0</v>
      </c>
      <c r="B17" s="111" t="s">
        <v>26</v>
      </c>
      <c r="C17" s="111"/>
      <c r="D17" s="111"/>
      <c r="E17" s="25">
        <v>0</v>
      </c>
      <c r="F17" s="25">
        <v>0</v>
      </c>
      <c r="G17" s="15">
        <v>0</v>
      </c>
      <c r="H17" s="39"/>
    </row>
    <row r="18" spans="1:8">
      <c r="A18" s="5">
        <v>14.0</v>
      </c>
      <c r="B18" s="111" t="s">
        <v>27</v>
      </c>
      <c r="C18" s="111"/>
      <c r="D18" s="111"/>
      <c r="E18" s="25">
        <v>0</v>
      </c>
      <c r="F18" s="25">
        <v>1</v>
      </c>
      <c r="G18" s="15">
        <v>1</v>
      </c>
      <c r="H18" s="39"/>
    </row>
    <row r="19" spans="1:8">
      <c r="A19" s="126" t="s">
        <v>18</v>
      </c>
      <c r="B19" s="126"/>
      <c r="C19" s="126"/>
      <c r="D19" s="126"/>
      <c r="E19" s="127">
        <f>SUM(E5:E18)</f>
        <v>0</v>
      </c>
      <c r="F19" s="127">
        <f>SUM(F5:F18)</f>
        <v>20</v>
      </c>
      <c r="G19" s="129">
        <f>SUM(G5:G18)</f>
        <v>20</v>
      </c>
    </row>
    <row r="20" spans="1:8" customHeight="1" ht="7.5"/>
    <row r="21" spans="1:8" customHeight="1" ht="12">
      <c r="A21" s="107" t="s">
        <v>38</v>
      </c>
      <c r="B21" s="107"/>
      <c r="C21" s="10"/>
      <c r="D21" s="10"/>
      <c r="E21" s="10"/>
      <c r="F21" s="10"/>
      <c r="G21" s="10"/>
    </row>
    <row r="22" spans="1:8" customHeight="1" ht="12">
      <c r="A22" s="107" t="s">
        <v>29</v>
      </c>
      <c r="B22" s="107"/>
      <c r="C22" s="107" t="s">
        <v>30</v>
      </c>
      <c r="D22" s="107"/>
      <c r="E22" s="107"/>
      <c r="F22" s="107"/>
      <c r="G22" s="107"/>
    </row>
    <row r="23" spans="1:8" customHeight="1" ht="9.75">
      <c r="A23" s="83"/>
      <c r="B23" s="83"/>
      <c r="C23" s="83"/>
      <c r="D23" s="83"/>
      <c r="E23" s="83"/>
      <c r="F23" s="83"/>
      <c r="G23" s="8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6:D6"/>
    <mergeCell ref="A1:B1"/>
    <mergeCell ref="D1:G1"/>
    <mergeCell ref="A3:D3"/>
    <mergeCell ref="A4:D4"/>
    <mergeCell ref="B5:D5"/>
    <mergeCell ref="A22:B22"/>
    <mergeCell ref="C22:G22"/>
    <mergeCell ref="A23:B23"/>
    <mergeCell ref="C23:G23"/>
    <mergeCell ref="A19:D19"/>
    <mergeCell ref="A21:B21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  <mergeCell ref="B17:D17"/>
    <mergeCell ref="B18:D18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T1</vt:lpstr>
      <vt:lpstr>T2</vt:lpstr>
      <vt:lpstr>T3</vt:lpstr>
      <vt:lpstr>T4</vt:lpstr>
      <vt:lpstr>T5</vt:lpstr>
      <vt:lpstr>T6</vt:lpstr>
      <vt:lpstr>T7</vt:lpstr>
      <vt:lpstr>T8</vt:lpstr>
      <vt:lpstr>T9</vt:lpstr>
      <vt:lpstr>T10</vt:lpstr>
      <vt:lpstr>T11</vt:lpstr>
      <vt:lpstr>T12</vt:lpstr>
      <vt:lpstr>T13</vt:lpstr>
      <vt:lpstr>T14</vt:lpstr>
      <vt:lpstr>T15</vt:lpstr>
      <vt:lpstr>T16</vt:lpstr>
      <vt:lpstr>T17</vt:lpstr>
      <vt:lpstr>T18</vt:lpstr>
      <vt:lpstr>T19</vt:lpstr>
      <vt:lpstr>T20</vt:lpstr>
      <vt:lpstr>T21</vt:lpstr>
      <vt:lpstr>T22</vt:lpstr>
      <vt:lpstr>T23</vt:lpstr>
      <vt:lpstr>T24</vt:lpstr>
      <vt:lpstr>T25</vt:lpstr>
      <vt:lpstr>T26</vt:lpstr>
      <vt:lpstr>T27</vt:lpstr>
      <vt:lpstr>T28</vt:lpstr>
      <vt:lpstr>T29</vt:lpstr>
    </vt:vector>
  </TitlesOfParts>
  <Company>Hewlett-Packard Company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bps</dc:creator>
  <cp:lastModifiedBy>BPS</cp:lastModifiedBy>
  <dcterms:created xsi:type="dcterms:W3CDTF">2016-01-19T02:06:00+00:00</dcterms:created>
  <dcterms:modified xsi:type="dcterms:W3CDTF">2021-05-18T07:16:59+00:00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1033-11.2.0.9453</vt:lpwstr>
  </property>
</Properties>
</file>