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D:\Work\out_data\"/>
    </mc:Choice>
  </mc:AlternateContent>
  <xr:revisionPtr revIDLastSave="0" documentId="13_ncr:1_{7294217B-A308-4559-997B-E8FB72E2CC14}" xr6:coauthVersionLast="47" xr6:coauthVersionMax="47" xr10:uidLastSave="{00000000-0000-0000-0000-000000000000}"/>
  <bookViews>
    <workbookView xWindow="-28920" yWindow="3075" windowWidth="29040" windowHeight="15720" activeTab="4" xr2:uid="{00000000-000D-0000-FFFF-FFFF00000000}"/>
  </bookViews>
  <sheets>
    <sheet name="纪要" sheetId="1" r:id="rId1"/>
    <sheet name="需求注意点" sheetId="4" r:id="rId2"/>
    <sheet name="钜银" sheetId="2" r:id="rId3"/>
    <sheet name="报表相关" sheetId="3" r:id="rId4"/>
    <sheet name="风控模型" sheetId="6" r:id="rId5"/>
    <sheet name="Sheet1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5" i="3" l="1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54" i="3"/>
  <c r="G24" i="3" l="1"/>
  <c r="F25" i="3"/>
  <c r="G25" i="3" s="1"/>
</calcChain>
</file>

<file path=xl/sharedStrings.xml><?xml version="1.0" encoding="utf-8"?>
<sst xmlns="http://schemas.openxmlformats.org/spreadsheetml/2006/main" count="475" uniqueCount="376">
  <si>
    <t>下午6点半左右修正device的传值，之前传反了</t>
    <phoneticPr fontId="1" type="noConversion"/>
  </si>
  <si>
    <t xml:space="preserve">select * from request_history_202312 where response like "%身份证信息与身份证照片不符%"  </t>
    <phoneticPr fontId="1" type="noConversion"/>
  </si>
  <si>
    <t>这是玖富的客户在钜银的入网失败原因</t>
    <phoneticPr fontId="1" type="noConversion"/>
  </si>
  <si>
    <t>LIVING_IDENTIFY_RESULT</t>
    <phoneticPr fontId="1" type="noConversion"/>
  </si>
  <si>
    <t>星光人脸失败，只有结果没有原因</t>
    <phoneticPr fontId="1" type="noConversion"/>
  </si>
  <si>
    <t>risk_credit_result.remark</t>
    <phoneticPr fontId="1" type="noConversion"/>
  </si>
  <si>
    <t>星光入网失败的钜银衍生字段</t>
    <phoneticPr fontId="1" type="noConversion"/>
  </si>
  <si>
    <t>钜银入网失败</t>
    <phoneticPr fontId="1" type="noConversion"/>
  </si>
  <si>
    <t>H5通道开通，后续报表需要区分</t>
    <phoneticPr fontId="1" type="noConversion"/>
  </si>
  <si>
    <t>还没</t>
    <phoneticPr fontId="1" type="noConversion"/>
  </si>
  <si>
    <t>进度</t>
    <phoneticPr fontId="1" type="noConversion"/>
  </si>
  <si>
    <t>拒绝原因</t>
    <phoneticPr fontId="1" type="noConversion"/>
  </si>
  <si>
    <t>大类</t>
    <phoneticPr fontId="1" type="noConversion"/>
  </si>
  <si>
    <t>小类</t>
    <phoneticPr fontId="1" type="noConversion"/>
  </si>
  <si>
    <t>近8天_拒绝大类</t>
    <phoneticPr fontId="1" type="noConversion"/>
  </si>
  <si>
    <t>近8天_拒绝小类</t>
    <phoneticPr fontId="1" type="noConversion"/>
  </si>
  <si>
    <t>创建</t>
    <phoneticPr fontId="1" type="noConversion"/>
  </si>
  <si>
    <t>zipper</t>
    <phoneticPr fontId="1" type="noConversion"/>
  </si>
  <si>
    <t>漏斗转化率</t>
    <phoneticPr fontId="1" type="noConversion"/>
  </si>
  <si>
    <t>T15</t>
    <phoneticPr fontId="1" type="noConversion"/>
  </si>
  <si>
    <t>T10</t>
    <phoneticPr fontId="1" type="noConversion"/>
  </si>
  <si>
    <t>Siru</t>
    <phoneticPr fontId="1" type="noConversion"/>
  </si>
  <si>
    <t>待解决</t>
    <phoneticPr fontId="1" type="noConversion"/>
  </si>
  <si>
    <t>没有加入星光环节</t>
    <phoneticPr fontId="1" type="noConversion"/>
  </si>
  <si>
    <t>放款</t>
    <phoneticPr fontId="1" type="noConversion"/>
  </si>
  <si>
    <t>V2</t>
    <phoneticPr fontId="1" type="noConversion"/>
  </si>
  <si>
    <t>有星光环节</t>
    <phoneticPr fontId="1" type="noConversion"/>
  </si>
  <si>
    <t>日月版</t>
    <phoneticPr fontId="1" type="noConversion"/>
  </si>
  <si>
    <t>用户画像</t>
    <phoneticPr fontId="1" type="noConversion"/>
  </si>
  <si>
    <t>注册时段</t>
    <phoneticPr fontId="1" type="noConversion"/>
  </si>
  <si>
    <t>授信通过额度</t>
    <phoneticPr fontId="1" type="noConversion"/>
  </si>
  <si>
    <t>注册时段累计版</t>
    <phoneticPr fontId="1" type="noConversion"/>
  </si>
  <si>
    <t>年龄</t>
    <phoneticPr fontId="1" type="noConversion"/>
  </si>
  <si>
    <t>性别</t>
    <phoneticPr fontId="1" type="noConversion"/>
  </si>
  <si>
    <t>慧眼分</t>
    <phoneticPr fontId="1" type="noConversion"/>
  </si>
  <si>
    <t>百融近3个月多头</t>
    <phoneticPr fontId="1" type="noConversion"/>
  </si>
  <si>
    <t>百融近7天多头</t>
    <phoneticPr fontId="1" type="noConversion"/>
  </si>
  <si>
    <t>申请地区</t>
    <phoneticPr fontId="1" type="noConversion"/>
  </si>
  <si>
    <t>青云分</t>
    <phoneticPr fontId="1" type="noConversion"/>
  </si>
  <si>
    <t>贷后</t>
    <phoneticPr fontId="1" type="noConversion"/>
  </si>
  <si>
    <t>放款时间维度</t>
    <phoneticPr fontId="1" type="noConversion"/>
  </si>
  <si>
    <t>经营分析报表</t>
    <phoneticPr fontId="1" type="noConversion"/>
  </si>
  <si>
    <t>待细看</t>
    <phoneticPr fontId="1" type="noConversion"/>
  </si>
  <si>
    <t>应还时间维度</t>
    <phoneticPr fontId="1" type="noConversion"/>
  </si>
  <si>
    <t>有vintage的 D系列</t>
    <phoneticPr fontId="1" type="noConversion"/>
  </si>
  <si>
    <t>权益分布</t>
    <phoneticPr fontId="1" type="noConversion"/>
  </si>
  <si>
    <t>三方调用</t>
    <phoneticPr fontId="1" type="noConversion"/>
  </si>
  <si>
    <t>钜银vintage 0+</t>
    <phoneticPr fontId="1" type="noConversion"/>
  </si>
  <si>
    <t>钜银vintage 30+</t>
    <phoneticPr fontId="1" type="noConversion"/>
  </si>
  <si>
    <t>钜银月度放款目标达成进度</t>
    <phoneticPr fontId="1" type="noConversion"/>
  </si>
  <si>
    <t>开发监控</t>
    <phoneticPr fontId="1" type="noConversion"/>
  </si>
  <si>
    <t>待细看了解一下概念</t>
    <phoneticPr fontId="1" type="noConversion"/>
  </si>
  <si>
    <t>谢总</t>
    <phoneticPr fontId="1" type="noConversion"/>
  </si>
  <si>
    <t>repayment_trade_log</t>
    <phoneticPr fontId="1" type="noConversion"/>
  </si>
  <si>
    <t>扣款接口：还款状态、结果备注</t>
    <phoneticPr fontId="1" type="noConversion"/>
  </si>
  <si>
    <t>微米=星光</t>
    <phoneticPr fontId="1" type="noConversion"/>
  </si>
  <si>
    <t>/api/credit/customerAdmissionVerify</t>
  </si>
  <si>
    <t>/api/credit/apply</t>
    <phoneticPr fontId="1" type="noConversion"/>
  </si>
  <si>
    <t>risk_request_apply（风控授信）</t>
    <phoneticPr fontId="1" type="noConversion"/>
  </si>
  <si>
    <t>risk_request_apply（风控提信）</t>
    <phoneticPr fontId="1" type="noConversion"/>
  </si>
  <si>
    <t>星光绑卡</t>
    <phoneticPr fontId="1" type="noConversion"/>
  </si>
  <si>
    <t>星光人脸</t>
    <phoneticPr fontId="1" type="noConversion"/>
  </si>
  <si>
    <t>星光放款</t>
    <phoneticPr fontId="1" type="noConversion"/>
  </si>
  <si>
    <t>user_info（钜银注册)</t>
    <phoneticPr fontId="1" type="noConversion"/>
  </si>
  <si>
    <t>过风控之前会被系统拦截，拦截原因在request_history系列表(钜银准入）</t>
    <phoneticPr fontId="1" type="noConversion"/>
  </si>
  <si>
    <t>星光准入</t>
    <phoneticPr fontId="1" type="noConversion"/>
  </si>
  <si>
    <t>ocr=客户用摄像头拍一张照片</t>
    <phoneticPr fontId="1" type="noConversion"/>
  </si>
  <si>
    <t>贷前宽表</t>
    <phoneticPr fontId="1" type="noConversion"/>
  </si>
  <si>
    <t>贷后宽表</t>
    <phoneticPr fontId="1" type="noConversion"/>
  </si>
  <si>
    <t>漏斗</t>
    <phoneticPr fontId="1" type="noConversion"/>
  </si>
  <si>
    <t>期数宽表</t>
    <phoneticPr fontId="1" type="noConversion"/>
  </si>
  <si>
    <t>vintage</t>
    <phoneticPr fontId="1" type="noConversion"/>
  </si>
  <si>
    <t>数据库.还款计划表</t>
    <phoneticPr fontId="1" type="noConversion"/>
  </si>
  <si>
    <t>钜银月末资产状态</t>
    <phoneticPr fontId="1" type="noConversion"/>
  </si>
  <si>
    <t>月末资产状态</t>
    <phoneticPr fontId="1" type="noConversion"/>
  </si>
  <si>
    <t>psi</t>
    <phoneticPr fontId="1" type="noConversion"/>
  </si>
  <si>
    <t>项目框架结构</t>
    <phoneticPr fontId="1" type="noConversion"/>
  </si>
  <si>
    <t>risk_request_apply 有user_id flow_id order_id</t>
    <phoneticPr fontId="1" type="noConversion"/>
  </si>
  <si>
    <t>数据库中的表最简单的创建是根据接口内容，往往是一般it做的，如果复杂一点比如掺入其他业务id就可能需要dba这种岗位参与才能设计出优秀的数据库体系</t>
    <phoneticPr fontId="1" type="noConversion"/>
  </si>
  <si>
    <t>三方接口表、星光绑卡、人脸log、result表都没有没有order_id</t>
    <phoneticPr fontId="1" type="noConversion"/>
  </si>
  <si>
    <t>可能是粗放式考虑到缓存、业务的客户行为就草率决定不需要细分提现订单了</t>
    <phoneticPr fontId="1" type="noConversion"/>
  </si>
  <si>
    <t>渠道：步步高（线下超市会员入口），虎蛙蓝领用工（短工平台店子+短工突发资金周转），pos机(快银付+聚合吧生态客户），玖富（友商合作），亚联小微贷(估计是企业贷）</t>
    <phoneticPr fontId="1" type="noConversion"/>
  </si>
  <si>
    <t>入口：api（当前玖富在用)，H5，公众号</t>
    <phoneticPr fontId="1" type="noConversion"/>
  </si>
  <si>
    <t>罚息：有些产品如果收罚息会导致年化超36%</t>
    <phoneticPr fontId="1" type="noConversion"/>
  </si>
  <si>
    <t>通道：民和是地方小贷牌照(线下），星光是线上小贷牌照(全国)</t>
    <phoneticPr fontId="1" type="noConversion"/>
  </si>
  <si>
    <t>jiufuDD_19bb1476f47345e6b815：flow_id</t>
    <phoneticPr fontId="1" type="noConversion"/>
  </si>
  <si>
    <t>风控拒绝有30天冻结期</t>
    <phoneticPr fontId="1" type="noConversion"/>
  </si>
  <si>
    <t>风控变量</t>
    <phoneticPr fontId="1" type="noConversion"/>
  </si>
  <si>
    <t>urule请求报文</t>
    <phoneticPr fontId="1" type="noConversion"/>
  </si>
  <si>
    <t>存储地</t>
    <phoneticPr fontId="1" type="noConversion"/>
  </si>
  <si>
    <t>申请变量</t>
    <phoneticPr fontId="1" type="noConversion"/>
  </si>
  <si>
    <t>反欺诈变量</t>
    <phoneticPr fontId="1" type="noConversion"/>
  </si>
  <si>
    <t>玖富：风控-星光准入-人脸-星光放款</t>
    <phoneticPr fontId="1" type="noConversion"/>
  </si>
  <si>
    <t>h5: 人脸-风控-星光准入-星光放款</t>
    <phoneticPr fontId="1" type="noConversion"/>
  </si>
  <si>
    <t>risk_credit_result</t>
  </si>
  <si>
    <t>如果星光入网失败会重新赋值credit_result，但是reason_code(风控出具)是空的</t>
    <phoneticPr fontId="1" type="noConversion"/>
  </si>
  <si>
    <t>贷后常用指标</t>
    <phoneticPr fontId="1" type="noConversion"/>
  </si>
  <si>
    <t>提前结清（ES)</t>
    <phoneticPr fontId="1" type="noConversion"/>
  </si>
  <si>
    <t>正常结清</t>
    <phoneticPr fontId="1" type="noConversion"/>
  </si>
  <si>
    <t>Ever dpd账龄</t>
    <phoneticPr fontId="1" type="noConversion"/>
  </si>
  <si>
    <t>C-M1流失率：当前M1的贷款余额/往前推1个月月底C的贷款余额；</t>
    <phoneticPr fontId="1" type="noConversion"/>
  </si>
  <si>
    <t>新增呆账率：（本月新增M6+贷款余额 – 坏账恢复）/本月底与上月底C到M6的贷款余额的均值</t>
    <phoneticPr fontId="1" type="noConversion"/>
  </si>
  <si>
    <t>新增违约率：新增违约合同数/（在还合同数 - 连续违约合同数）</t>
    <phoneticPr fontId="1" type="noConversion"/>
  </si>
  <si>
    <t>连续违约：当期有两期及以上违约的合</t>
    <phoneticPr fontId="1" type="noConversion"/>
  </si>
  <si>
    <t>新增违约：账单日前一天状态为正常，但账单日扣款失败出现逾期的合同。</t>
    <phoneticPr fontId="1" type="noConversion"/>
  </si>
  <si>
    <t>首期违约</t>
    <phoneticPr fontId="1" type="noConversion"/>
  </si>
  <si>
    <t>首次违约</t>
    <phoneticPr fontId="1" type="noConversion"/>
  </si>
  <si>
    <t>时效</t>
    <phoneticPr fontId="1" type="noConversion"/>
  </si>
  <si>
    <t>202312/26</t>
    <phoneticPr fontId="1" type="noConversion"/>
  </si>
  <si>
    <t>flow_id not in ('jiufuDD_48d3a2ad3cfa40068e26','jiufuDD_672c6fd8708943ef81b5','jiufuDD_7639b2dd6f994fffb1fb')</t>
    <phoneticPr fontId="1" type="noConversion"/>
  </si>
  <si>
    <t>可能是bug</t>
    <phoneticPr fontId="1" type="noConversion"/>
  </si>
  <si>
    <t>1、授信未提现客户→归零</t>
    <phoneticPr fontId="1" type="noConversion"/>
  </si>
  <si>
    <r>
      <t>额度有效期（</t>
    </r>
    <r>
      <rPr>
        <b/>
        <sz val="11"/>
        <color rgb="FFFF0000"/>
        <rFont val="等线"/>
        <family val="3"/>
        <charset val="134"/>
        <scheme val="minor"/>
      </rPr>
      <t>暂定1年，刚好跟我们的12期吻合</t>
    </r>
    <r>
      <rPr>
        <sz val="11"/>
        <color theme="1"/>
        <rFont val="等线"/>
        <family val="2"/>
        <scheme val="minor"/>
      </rPr>
      <t>）</t>
    </r>
    <phoneticPr fontId="1" type="noConversion"/>
  </si>
  <si>
    <t>2、正常客户→类似贷中管理，重新评估资质，但要综合考虑用户体验与风控体系的吻合度</t>
    <phoneticPr fontId="1" type="noConversion"/>
  </si>
  <si>
    <t>待提上日程的风控解决方案</t>
    <phoneticPr fontId="1" type="noConversion"/>
  </si>
  <si>
    <t>1、策略拒绝占比兜底：需要技术部衍生当天申请订单量，urule与it协调设计特定规则拒绝量</t>
    <phoneticPr fontId="1" type="noConversion"/>
  </si>
  <si>
    <t>2、监控方案：数据库+python脚本+win定时计划任务+邮件发送</t>
    <phoneticPr fontId="1" type="noConversion"/>
  </si>
  <si>
    <t>order_record :创建工单时pay_status=待放款，只有在放款成功了才会更新pay_status，如果拒绝则不会，但是order_status会更新</t>
    <phoneticPr fontId="1" type="noConversion"/>
  </si>
  <si>
    <t>每个月要调整一下统计时间窗口，暂定近2个月</t>
    <phoneticPr fontId="1" type="noConversion"/>
  </si>
  <si>
    <t>每个月调整一下</t>
    <phoneticPr fontId="1" type="noConversion"/>
  </si>
  <si>
    <r>
      <t>三方缓存：</t>
    </r>
    <r>
      <rPr>
        <b/>
        <sz val="11"/>
        <color rgb="FFFF0000"/>
        <rFont val="等线"/>
        <family val="3"/>
        <charset val="134"/>
        <scheme val="minor"/>
      </rPr>
      <t>30天</t>
    </r>
    <r>
      <rPr>
        <sz val="11"/>
        <color theme="1"/>
        <rFont val="等线"/>
        <family val="2"/>
        <scheme val="minor"/>
      </rPr>
      <t>，根据当前订单(授信or提现)的时间与另一个时间(？)比较</t>
    </r>
    <phoneticPr fontId="1" type="noConversion"/>
  </si>
  <si>
    <r>
      <t>人脸缓存：</t>
    </r>
    <r>
      <rPr>
        <b/>
        <sz val="11"/>
        <color rgb="FFFF0000"/>
        <rFont val="等线"/>
        <family val="3"/>
        <charset val="134"/>
        <scheme val="minor"/>
      </rPr>
      <t>180天</t>
    </r>
    <r>
      <rPr>
        <sz val="11"/>
        <color theme="1"/>
        <rFont val="等线"/>
        <family val="2"/>
        <scheme val="minor"/>
      </rPr>
      <t>，也是根据当前订单(提现)的时间与另一个时间(？)比较</t>
    </r>
    <phoneticPr fontId="1" type="noConversion"/>
  </si>
  <si>
    <t>同盾综合分最大值竟然超过100，感觉模型出问题了，微言圈团浓度分最大值没有接近100，感觉也有问题，后续可以关注腾讯的</t>
    <phoneticPr fontId="1" type="noConversion"/>
  </si>
  <si>
    <t>1、</t>
    <phoneticPr fontId="1" type="noConversion"/>
  </si>
  <si>
    <t>2、</t>
    <phoneticPr fontId="1" type="noConversion"/>
  </si>
  <si>
    <t>注意兼顾业务资金通道：民和、星光</t>
    <phoneticPr fontId="1" type="noConversion"/>
  </si>
  <si>
    <t>3、</t>
    <phoneticPr fontId="1" type="noConversion"/>
  </si>
  <si>
    <t>注意兼顾业务产品类型：步步高、玖富、快银付、蓝领、亚联小微</t>
    <phoneticPr fontId="1" type="noConversion"/>
  </si>
  <si>
    <t>微言的圈团分还行，多头系列分感觉像是缺少Y值建模出来的（D:\Work\out_data\分析类\juin客户分布\已接评分100_20240104.xlsx）</t>
    <phoneticPr fontId="1" type="noConversion"/>
  </si>
  <si>
    <t>冰鉴的分数慧眼相对较差，其他3个感觉都是无法区分老油条玩家（流水大，多头高)，融360，（D:\Work\out_data\分析类\juin客户分布\已接评分850_20240104.xlsx）</t>
    <phoneticPr fontId="1" type="noConversion"/>
  </si>
  <si>
    <t>如果出现退款的，就不能用distinct</t>
    <phoneticPr fontId="1" type="noConversion"/>
  </si>
  <si>
    <t>复贷次数</t>
    <phoneticPr fontId="1" type="noConversion"/>
  </si>
  <si>
    <t>授信后提现转化率</t>
    <phoneticPr fontId="1" type="noConversion"/>
  </si>
  <si>
    <t>提现距注册间隔</t>
    <phoneticPr fontId="1" type="noConversion"/>
  </si>
  <si>
    <t>提现距授信间隔</t>
    <phoneticPr fontId="1" type="noConversion"/>
  </si>
  <si>
    <t>放款通道指标_按笔数</t>
    <phoneticPr fontId="1" type="noConversion"/>
  </si>
  <si>
    <t>放款通道指标_按本息余额</t>
    <phoneticPr fontId="1" type="noConversion"/>
  </si>
  <si>
    <t>星光入网失败会透传给玖富告知原因，但钜银授信拒绝的不会传任何原因</t>
    <phoneticPr fontId="1" type="noConversion"/>
  </si>
  <si>
    <t>提现额度低于授信额度会被接口拦截</t>
    <phoneticPr fontId="1" type="noConversion"/>
  </si>
  <si>
    <t>步步高</t>
  </si>
  <si>
    <t>步步高</t>
    <phoneticPr fontId="1" type="noConversion"/>
  </si>
  <si>
    <t>玖富</t>
  </si>
  <si>
    <t>玖富</t>
    <phoneticPr fontId="1" type="noConversion"/>
  </si>
  <si>
    <t>知识包ID</t>
    <phoneticPr fontId="1" type="noConversion"/>
  </si>
  <si>
    <t>决策流ID</t>
    <phoneticPr fontId="1" type="noConversion"/>
  </si>
  <si>
    <t>知识包类型</t>
    <phoneticPr fontId="1" type="noConversion"/>
  </si>
  <si>
    <t>授信</t>
    <phoneticPr fontId="1" type="noConversion"/>
  </si>
  <si>
    <t>提现</t>
    <phoneticPr fontId="1" type="noConversion"/>
  </si>
  <si>
    <t>xx_sx_1</t>
  </si>
  <si>
    <t>xx_tx_1</t>
  </si>
  <si>
    <t>jy_sx_001</t>
  </si>
  <si>
    <t>jy_tx_002</t>
  </si>
  <si>
    <t>获客渠道</t>
    <phoneticPr fontId="1" type="noConversion"/>
  </si>
  <si>
    <t>H5（白名单）</t>
    <phoneticPr fontId="1" type="noConversion"/>
  </si>
  <si>
    <t>快银付</t>
    <phoneticPr fontId="1" type="noConversion"/>
  </si>
  <si>
    <t>对接模式</t>
    <phoneticPr fontId="1" type="noConversion"/>
  </si>
  <si>
    <t>api</t>
    <phoneticPr fontId="1" type="noConversion"/>
  </si>
  <si>
    <t>H5</t>
    <phoneticPr fontId="1" type="noConversion"/>
  </si>
  <si>
    <t>待定</t>
    <phoneticPr fontId="1" type="noConversion"/>
  </si>
  <si>
    <t>产品定价</t>
  </si>
  <si>
    <t>A</t>
  </si>
  <si>
    <t>B</t>
  </si>
  <si>
    <t>C</t>
  </si>
  <si>
    <t>借款年化利率</t>
  </si>
  <si>
    <t>渠道利率</t>
  </si>
  <si>
    <t>服务费率</t>
  </si>
  <si>
    <t>罚息利率</t>
  </si>
  <si>
    <t>提还违约金利率</t>
  </si>
  <si>
    <t>对应渠道</t>
  </si>
  <si>
    <t>玖富（JF）</t>
  </si>
  <si>
    <t>快银付（H5）、步步高（BL)、默认（无对应渠道时）</t>
  </si>
  <si>
    <t>白名单</t>
  </si>
  <si>
    <t>白名单提现需要赋值利率？</t>
    <phoneticPr fontId="1" type="noConversion"/>
  </si>
  <si>
    <t>玖富模式的提现就负责输出通过与否？</t>
    <phoneticPr fontId="1" type="noConversion"/>
  </si>
  <si>
    <t>H5（白名单）</t>
    <phoneticPr fontId="1" type="noConversion"/>
  </si>
  <si>
    <t>可用数据</t>
    <phoneticPr fontId="1" type="noConversion"/>
  </si>
  <si>
    <t>基本属性</t>
    <phoneticPr fontId="1" type="noConversion"/>
  </si>
  <si>
    <t>多头行为</t>
    <phoneticPr fontId="1" type="noConversion"/>
  </si>
  <si>
    <t>三方评分</t>
    <phoneticPr fontId="1" type="noConversion"/>
  </si>
  <si>
    <t>极低：新手、包装欺诈；极高：老手、生命周期末期</t>
    <phoneticPr fontId="1" type="noConversion"/>
  </si>
  <si>
    <t>产品准入、有时候还能反推合作渠道的获客态度</t>
    <phoneticPr fontId="1" type="noConversion"/>
  </si>
  <si>
    <t>同类型不同分布、</t>
    <phoneticPr fontId="1" type="noConversion"/>
  </si>
  <si>
    <t>名单类</t>
    <phoneticPr fontId="1" type="noConversion"/>
  </si>
  <si>
    <t>命中率低</t>
    <phoneticPr fontId="1" type="noConversion"/>
  </si>
  <si>
    <t>存量库</t>
    <phoneticPr fontId="1" type="noConversion"/>
  </si>
  <si>
    <t>积累做关联</t>
    <phoneticPr fontId="1" type="noConversion"/>
  </si>
  <si>
    <t>小星拆分了步步高，H5的因为跟玖富调用的是同一个知识包，先不拆分了</t>
    <phoneticPr fontId="1" type="noConversion"/>
  </si>
  <si>
    <t>注意客户授信失败过了冻结期后的再授信问题，还有客户过了缓存期的提现调用三方问题</t>
  </si>
  <si>
    <t>注意渠道、资金方、授信节点，授信冻结期，提现节点，三方数据缓存期</t>
    <phoneticPr fontId="1" type="noConversion"/>
  </si>
  <si>
    <t>步步高12-16点限制进件</t>
    <phoneticPr fontId="1" type="noConversion"/>
  </si>
  <si>
    <t>产品</t>
    <phoneticPr fontId="1" type="noConversion"/>
  </si>
  <si>
    <t>银信金</t>
    <phoneticPr fontId="1" type="noConversion"/>
  </si>
  <si>
    <t>钜银花</t>
    <phoneticPr fontId="1" type="noConversion"/>
  </si>
  <si>
    <t>渠道</t>
    <phoneticPr fontId="1" type="noConversion"/>
  </si>
  <si>
    <t>快银付</t>
    <phoneticPr fontId="1" type="noConversion"/>
  </si>
  <si>
    <t>步步高</t>
    <phoneticPr fontId="1" type="noConversion"/>
  </si>
  <si>
    <t>玖富</t>
    <phoneticPr fontId="1" type="noConversion"/>
  </si>
  <si>
    <t>东三省、内蒙、甘肃、山西</t>
  </si>
  <si>
    <t>产品</t>
    <phoneticPr fontId="1" type="noConversion"/>
  </si>
  <si>
    <t>节点</t>
    <phoneticPr fontId="1" type="noConversion"/>
  </si>
  <si>
    <t>授信</t>
    <phoneticPr fontId="1" type="noConversion"/>
  </si>
  <si>
    <t>提现</t>
    <phoneticPr fontId="1" type="noConversion"/>
  </si>
  <si>
    <t>百融</t>
    <phoneticPr fontId="1" type="noConversion"/>
  </si>
  <si>
    <t>非百融</t>
    <phoneticPr fontId="1" type="noConversion"/>
  </si>
  <si>
    <t>准入</t>
    <phoneticPr fontId="1" type="noConversion"/>
  </si>
  <si>
    <t>上面需求往往是一口价：我要拒掉X%，所以名单类的无法满足这种需求</t>
    <phoneticPr fontId="1" type="noConversion"/>
  </si>
  <si>
    <t>快益刷商务通</t>
  </si>
  <si>
    <t>KK</t>
  </si>
  <si>
    <t>KYFKYSSWT</t>
  </si>
  <si>
    <t>融享付</t>
  </si>
  <si>
    <t>KF</t>
  </si>
  <si>
    <t>KYFRXF</t>
  </si>
  <si>
    <t>新付刷</t>
  </si>
  <si>
    <t>KX</t>
  </si>
  <si>
    <t>KYFXFS</t>
  </si>
  <si>
    <t>支付通PRO</t>
  </si>
  <si>
    <t>KZ</t>
  </si>
  <si>
    <t>KYFZFTP</t>
  </si>
  <si>
    <t>融聚金宝</t>
  </si>
  <si>
    <t>KJ</t>
  </si>
  <si>
    <t>KYFRJJB</t>
  </si>
  <si>
    <t>乐付刷</t>
  </si>
  <si>
    <t>KL</t>
  </si>
  <si>
    <t>KYFLFS</t>
  </si>
  <si>
    <t>融通金宝</t>
  </si>
  <si>
    <t>KR</t>
  </si>
  <si>
    <t>KYFRTJB</t>
  </si>
  <si>
    <t>BG</t>
  </si>
  <si>
    <t>JF</t>
  </si>
  <si>
    <t>钜银花（默认）</t>
  </si>
  <si>
    <t>JY</t>
  </si>
  <si>
    <t>JYH</t>
  </si>
  <si>
    <t>渠道名称</t>
  </si>
  <si>
    <t>接口缩写</t>
  </si>
  <si>
    <t>customerChannel</t>
  </si>
  <si>
    <t>还有risk_credit_result的credit_result存的是最终结果(如果风控授信通过，但是星光拒绝了还是以拒绝来存储），所以会出现reason_code为空，credit_result为拒绝，credit_limit=0</t>
  </si>
  <si>
    <t>urule</t>
    <phoneticPr fontId="1" type="noConversion"/>
  </si>
  <si>
    <t>包含</t>
    <phoneticPr fontId="1" type="noConversion"/>
  </si>
  <si>
    <t>不包含</t>
    <phoneticPr fontId="1" type="noConversion"/>
  </si>
  <si>
    <t>在集合</t>
    <phoneticPr fontId="1" type="noConversion"/>
  </si>
  <si>
    <t>不在集合</t>
    <phoneticPr fontId="1" type="noConversion"/>
  </si>
  <si>
    <t>虽然快银付跟玖富共用一套风控，但今天决定放开放开玖富(融360吸毒的除外)</t>
    <phoneticPr fontId="1" type="noConversion"/>
  </si>
  <si>
    <t>玖富有消金牌照，可以做24%</t>
    <phoneticPr fontId="1" type="noConversion"/>
  </si>
  <si>
    <t>173 在集合 170,165,162,174,140,141,144,146,148,171,167,145,149</t>
    <phoneticPr fontId="1" type="noConversion"/>
  </si>
  <si>
    <t>身份证反光是系统前置，代码00000001</t>
    <phoneticPr fontId="1" type="noConversion"/>
  </si>
  <si>
    <t>提现额度低于1000，系统前置</t>
    <phoneticPr fontId="1" type="noConversion"/>
  </si>
  <si>
    <t>渠道id</t>
    <phoneticPr fontId="1" type="noConversion"/>
  </si>
  <si>
    <t>渠道全称</t>
    <phoneticPr fontId="1" type="noConversion"/>
  </si>
  <si>
    <t>渠道简称</t>
    <phoneticPr fontId="1" type="noConversion"/>
  </si>
  <si>
    <t>渠道备注</t>
    <phoneticPr fontId="1" type="noConversion"/>
  </si>
  <si>
    <t>对接模式</t>
    <phoneticPr fontId="1" type="noConversion"/>
  </si>
  <si>
    <t>注意点</t>
    <phoneticPr fontId="1" type="noConversion"/>
  </si>
  <si>
    <t>jiufu</t>
  </si>
  <si>
    <t>玖富专用渠道标签</t>
    <phoneticPr fontId="1" type="noConversion"/>
  </si>
  <si>
    <t>api</t>
    <phoneticPr fontId="1" type="noConversion"/>
  </si>
  <si>
    <t>collect</t>
  </si>
  <si>
    <t>CE</t>
  </si>
  <si>
    <t>bubugao</t>
  </si>
  <si>
    <t>BI</t>
  </si>
  <si>
    <t>步步高专用渠道标签</t>
    <phoneticPr fontId="1" type="noConversion"/>
  </si>
  <si>
    <t>H5</t>
    <phoneticPr fontId="1" type="noConversion"/>
  </si>
  <si>
    <t>快银付可用渠道标签</t>
    <phoneticPr fontId="1" type="noConversion"/>
  </si>
  <si>
    <t>只有JY是有白名单功能，也就是今天快银付进来的期望渠道</t>
    <phoneticPr fontId="1" type="noConversion"/>
  </si>
  <si>
    <t>粉岭是民和的，电信翼支付</t>
    <phoneticPr fontId="1" type="noConversion"/>
  </si>
  <si>
    <t>存在客户在星光绑过卡</t>
    <phoneticPr fontId="1" type="noConversion"/>
  </si>
  <si>
    <t>存在客户体现后没有申请人脸，存在客户人脸成功后，星光下游通道没有返回</t>
    <phoneticPr fontId="1" type="noConversion"/>
  </si>
  <si>
    <t>order_record.is_reloan是玖富传过来的</t>
    <phoneticPr fontId="1" type="noConversion"/>
  </si>
  <si>
    <t>order_record.total_loan_times是借款次数(含有失败)</t>
    <phoneticPr fontId="1" type="noConversion"/>
  </si>
  <si>
    <t>提现：</t>
    <phoneticPr fontId="1" type="noConversion"/>
  </si>
  <si>
    <t>玖富先提交工单（order_id）进风控再调星光人脸</t>
    <phoneticPr fontId="1" type="noConversion"/>
  </si>
  <si>
    <t>H5是先过人脸再提交工单进风控</t>
    <phoneticPr fontId="1" type="noConversion"/>
  </si>
  <si>
    <t>系统对白名单准入是用身份证匹配拦截的</t>
    <phoneticPr fontId="1" type="noConversion"/>
  </si>
  <si>
    <t>变更flowId的问题已经跟星哥对过了，后续客户申请未出结果前都保持同一条flowid，直到出现终态</t>
  </si>
  <si>
    <t>客户如果还了期款，但没还权益，玖富会去做权益催收，权益跟工单期款是分开的</t>
    <phoneticPr fontId="1" type="noConversion"/>
  </si>
  <si>
    <t>YX</t>
    <phoneticPr fontId="1" type="noConversion"/>
  </si>
  <si>
    <t>钜银花,银信金</t>
    <phoneticPr fontId="1" type="noConversion"/>
  </si>
  <si>
    <t>银信金专用</t>
    <phoneticPr fontId="1" type="noConversion"/>
  </si>
  <si>
    <t>银信金专用20240205开始，之前的数据怎么算？</t>
    <phoneticPr fontId="1" type="noConversion"/>
  </si>
  <si>
    <t>4、</t>
    <phoneticPr fontId="1" type="noConversion"/>
  </si>
  <si>
    <t>专业内的不要找it，他们不仅不懂还会瞎编</t>
    <phoneticPr fontId="1" type="noConversion"/>
  </si>
  <si>
    <t>合同是根据uuid生成的</t>
    <phoneticPr fontId="1" type="noConversion"/>
  </si>
  <si>
    <t>下渠道号能在前端限制授信跟提现，恢复渠道的话只能通过urule拦截，因为会出现已授信用户来发起新的提现</t>
    <phoneticPr fontId="1" type="noConversion"/>
  </si>
  <si>
    <t>提醒短信是Y这边配置，可能采取1、3、5、7的频率发送，T0的提醒还没配置，T0扣款失败或者逾期的短信是星光发送</t>
    <phoneticPr fontId="1" type="noConversion"/>
  </si>
  <si>
    <t>JY,KR,KL,KJ,KZ,KX,KF,KK</t>
    <phoneticPr fontId="1" type="noConversion"/>
  </si>
  <si>
    <t>5、</t>
    <phoneticPr fontId="1" type="noConversion"/>
  </si>
  <si>
    <t>部门内的文档数据都需要经过涛哥审批</t>
    <phoneticPr fontId="1" type="noConversion"/>
  </si>
  <si>
    <t>6、</t>
    <phoneticPr fontId="1" type="noConversion"/>
  </si>
  <si>
    <t>7、</t>
    <phoneticPr fontId="1" type="noConversion"/>
  </si>
  <si>
    <t>玖富提现跟授信都不会参考urule的利率，所以urule配的利率只是形式</t>
    <phoneticPr fontId="1" type="noConversion"/>
  </si>
  <si>
    <t>授信四要素：结果，利率(以产品定价等级ABCD为准，利率字段形同虚设)，期限，额度；提现二要素：结果(利率已经在授信时确定了，授信以产品定价等级ABCD为准，利率字段形同虚设)</t>
    <phoneticPr fontId="1" type="noConversion"/>
  </si>
  <si>
    <t>无人工信审</t>
    <phoneticPr fontId="1" type="noConversion"/>
  </si>
  <si>
    <t>有人工信审</t>
    <phoneticPr fontId="1" type="noConversion"/>
  </si>
  <si>
    <t xml:space="preserve">授信 </t>
    <phoneticPr fontId="1" type="noConversion"/>
  </si>
  <si>
    <t>F-R360-001-9999</t>
    <phoneticPr fontId="1" type="noConversion"/>
  </si>
  <si>
    <t>["D-TD2-001-30","F-R360-001-9999"] 包含F-R360-001-9999，测试的时候要加双引号，看apply表也是，result表估计是星哥处理了的</t>
    <phoneticPr fontId="1" type="noConversion"/>
  </si>
  <si>
    <t>银信金的月末账单调整为月初1号，民和资金的调整为月末28号，星光的账单是每月最后一天（钜银通过星光放款的还款计划是由星光决定的）</t>
    <phoneticPr fontId="1" type="noConversion"/>
  </si>
  <si>
    <t>钜银的ocr用的是腾讯，可能是接了快银付的</t>
    <phoneticPr fontId="1" type="noConversion"/>
  </si>
  <si>
    <r>
      <t>注意兼顾业务节点：</t>
    </r>
    <r>
      <rPr>
        <b/>
        <sz val="11"/>
        <color rgb="FFFF0000"/>
        <rFont val="等线"/>
        <family val="3"/>
        <charset val="134"/>
        <scheme val="minor"/>
      </rPr>
      <t>授信、提现</t>
    </r>
    <phoneticPr fontId="1" type="noConversion"/>
  </si>
  <si>
    <t>1.19 or 1.2</t>
    <phoneticPr fontId="1" type="noConversion"/>
  </si>
  <si>
    <t>risk_credit_result的credit_result会因为remark有值倒过来修改为拒绝，可能这个仅限玖富渠道</t>
    <phoneticPr fontId="1" type="noConversion"/>
  </si>
  <si>
    <t>8、</t>
    <phoneticPr fontId="1" type="noConversion"/>
  </si>
  <si>
    <r>
      <t>快银付</t>
    </r>
    <r>
      <rPr>
        <b/>
        <sz val="11"/>
        <color rgb="FFFF0000"/>
        <rFont val="等线"/>
        <family val="3"/>
        <charset val="134"/>
        <scheme val="minor"/>
      </rPr>
      <t>授信、人审、星光</t>
    </r>
    <r>
      <rPr>
        <sz val="11"/>
        <color theme="1"/>
        <rFont val="等线"/>
        <family val="3"/>
        <charset val="134"/>
        <scheme val="minor"/>
      </rPr>
      <t xml:space="preserve"> 这3个节点都可能被拒</t>
    </r>
    <phoneticPr fontId="1" type="noConversion"/>
  </si>
  <si>
    <t>i</t>
    <phoneticPr fontId="1" type="noConversion"/>
  </si>
  <si>
    <t>remark的值要么是星光入网失败，要么是人审</t>
    <phoneticPr fontId="1" type="noConversion"/>
  </si>
  <si>
    <t>据说是按客户更新，如果客户第一次授信失败，第二次授信成功，这个表只会存客户第二次的情况</t>
    <phoneticPr fontId="1" type="noConversion"/>
  </si>
  <si>
    <t>risk_request_apply</t>
  </si>
  <si>
    <t>三方表</t>
    <phoneticPr fontId="1" type="noConversion"/>
  </si>
  <si>
    <t>request_info还是系列还是维持原来的</t>
    <phoneticPr fontId="1" type="noConversion"/>
  </si>
  <si>
    <t>20240227后process_node变化：4（授信准入）0（授信其他接口，如果配置表定义所有接口，0只有1条，如果拆分接口，0就按接口数量来），5（提现准入），1（提现其他接口，如果配置表定义所有接口，0只有1条，如果拆分接口，0就按接口数量来）</t>
    <phoneticPr fontId="1" type="noConversion"/>
  </si>
  <si>
    <t>result总表拆分出按接口的子表，因为差异化调用的create_time问题，没办法再将子表融合到result总表，但是谢总搞了个view表（需要根据flow_id与order_id去拼时间，不能用来计算三方调用计费，因为里面含有缓存调用且没办法区分）并且将之前的result数据并入view，最后这个view还没有验证可用性</t>
    <phoneticPr fontId="1" type="noConversion"/>
  </si>
  <si>
    <t>现在三方征信调用计费采用result子表系列来维护，效果卓越</t>
    <phoneticPr fontId="1" type="noConversion"/>
  </si>
  <si>
    <t>财务版metabase:</t>
    <phoneticPr fontId="1" type="noConversion"/>
  </si>
  <si>
    <t>快银付放款明细(昨天)</t>
  </si>
  <si>
    <t>风控报表\4. JF--风控报表\01.放款报表\玖富--放款报表--仪表盘（区分定价）</t>
    <phoneticPr fontId="1" type="noConversion"/>
  </si>
  <si>
    <t>玖富--放款报表--仪表盘（区分定价）</t>
    <phoneticPr fontId="1" type="noConversion"/>
  </si>
  <si>
    <t>风控报表\0.1 放款报表（对外）\钜银贷--放款报表(整体)</t>
    <phoneticPr fontId="1" type="noConversion"/>
  </si>
  <si>
    <t>钜银贷--放款报表(整体)</t>
  </si>
  <si>
    <t>风控报表\0.1 放款报表（对外）\钜银贷--放款报表(快银付渠道)</t>
    <phoneticPr fontId="1" type="noConversion"/>
  </si>
  <si>
    <t>钜银贷--放款报表(快银付渠道)</t>
    <phoneticPr fontId="1" type="noConversion"/>
  </si>
  <si>
    <t>风控报表\钜银近一周每日回款</t>
    <phoneticPr fontId="1" type="noConversion"/>
  </si>
  <si>
    <t>钜银近一周每日回款</t>
    <phoneticPr fontId="1" type="noConversion"/>
  </si>
  <si>
    <t>路径</t>
    <phoneticPr fontId="1" type="noConversion"/>
  </si>
  <si>
    <t>发送时间</t>
    <phoneticPr fontId="1" type="noConversion"/>
  </si>
  <si>
    <t>报表名称</t>
    <phoneticPr fontId="1" type="noConversion"/>
  </si>
  <si>
    <t>备注</t>
    <phoneticPr fontId="1" type="noConversion"/>
  </si>
  <si>
    <t>因为差异化配置是all的关系，apply表的process_node=0只有1条</t>
    <phoneticPr fontId="1" type="noConversion"/>
  </si>
  <si>
    <t>风控报表\3. 贷后\放款通道静态指标\钜银花贷后日报-各放款通道</t>
    <phoneticPr fontId="1" type="noConversion"/>
  </si>
  <si>
    <t>9、</t>
    <phoneticPr fontId="1" type="noConversion"/>
  </si>
  <si>
    <t>汇总指标要用total量，不能用日期维度求和，很容易出问题</t>
    <phoneticPr fontId="1" type="noConversion"/>
  </si>
  <si>
    <t>10、</t>
    <phoneticPr fontId="1" type="noConversion"/>
  </si>
  <si>
    <t>未来一个user_id会有多个flow_id，统计人？分场景？</t>
    <phoneticPr fontId="1" type="noConversion"/>
  </si>
  <si>
    <t>D</t>
    <phoneticPr fontId="1" type="noConversion"/>
  </si>
  <si>
    <t>manual_credit_operation_log</t>
  </si>
  <si>
    <t>人审系统操作日志表，可以看到谁分配给谁，谁操作了什么环节</t>
    <phoneticPr fontId="1" type="noConversion"/>
  </si>
  <si>
    <t>manual_credit_review_cash_withdrawal_record</t>
    <phoneticPr fontId="1" type="noConversion"/>
  </si>
  <si>
    <t>因业务存在反复授信、此表的授信、提现环节单个客户存在重复，建议使用credit_audit_id跟cash_withdrawal_id，后者是manual_credit_review_cash_withdrawal_record的id，前者是manual_credit_review_credit_record的id</t>
    <phoneticPr fontId="1" type="noConversion"/>
  </si>
  <si>
    <t>此表存在order_no</t>
    <phoneticPr fontId="1" type="noConversion"/>
  </si>
  <si>
    <t>manual_credit_review_credit_record</t>
  </si>
  <si>
    <t>此表存在credit_id，这个对应的是risk_credit_result的id</t>
    <phoneticPr fontId="1" type="noConversion"/>
  </si>
  <si>
    <t>客户本人存疑</t>
    <phoneticPr fontId="1" type="noConversion"/>
  </si>
  <si>
    <t>工作单位虚假</t>
    <phoneticPr fontId="1" type="noConversion"/>
  </si>
  <si>
    <t>联系人虚假</t>
    <phoneticPr fontId="1" type="noConversion"/>
  </si>
  <si>
    <t>客户拒绝电核</t>
    <phoneticPr fontId="1" type="noConversion"/>
  </si>
  <si>
    <t>工作收入存疑</t>
    <phoneticPr fontId="1" type="noConversion"/>
  </si>
  <si>
    <t>负债风险高</t>
    <phoneticPr fontId="1" type="noConversion"/>
  </si>
  <si>
    <t>其他</t>
    <phoneticPr fontId="1" type="noConversion"/>
  </si>
  <si>
    <t>人审系统授信拒绝原因/人审系统提现拒绝原因</t>
    <phoneticPr fontId="1" type="noConversion"/>
  </si>
  <si>
    <t>钜银花贷后日报-各放款通道（当日）</t>
    <phoneticPr fontId="1" type="noConversion"/>
  </si>
  <si>
    <t>18:00:00(停掉戴总、张晓伟、陈晋)</t>
    <phoneticPr fontId="1" type="noConversion"/>
  </si>
  <si>
    <t>银信金_每日回款播报</t>
    <phoneticPr fontId="1" type="noConversion"/>
  </si>
  <si>
    <t>1_每日检测\银信金_每日回款播报</t>
    <phoneticPr fontId="1" type="noConversion"/>
  </si>
  <si>
    <t>未配</t>
    <phoneticPr fontId="1" type="noConversion"/>
  </si>
  <si>
    <t>授信日期是3月1号之前的都要进入人工信审</t>
    <phoneticPr fontId="1" type="noConversion"/>
  </si>
  <si>
    <t>人行</t>
    <phoneticPr fontId="1" type="noConversion"/>
  </si>
  <si>
    <t>third_haochengda_request_info：初衷是独立于系统外的查询，所以当前设计没办法匹配授信、提现。多次点击查询会存在多条，查询有结果逻辑是response_oss非空或者response_html_oss非空</t>
    <phoneticPr fontId="1" type="noConversion"/>
  </si>
  <si>
    <t>提现的风控逻辑：授信-提现的间隔很短的话，风控其实是多余的；客户旧订单有了表现期后可以在提现环节设置规则拦截；授信-提现的间隔很长，比如超过三方的缓存30天（此天数也备受争议），提现的风控功能是最后一道拦截</t>
    <phoneticPr fontId="1" type="noConversion"/>
  </si>
  <si>
    <t>navicat跟metabase的sql版本或者类型还不一样</t>
    <phoneticPr fontId="1" type="noConversion"/>
  </si>
  <si>
    <t>manual_credit_audit_info</t>
    <phoneticPr fontId="1" type="noConversion"/>
  </si>
  <si>
    <t>855804  这个客户风控转人审、人审通过，但是星光异常，最后result表的remark又是缺失的</t>
    <phoneticPr fontId="1" type="noConversion"/>
  </si>
  <si>
    <t>sheetProtection</t>
    <phoneticPr fontId="1" type="noConversion"/>
  </si>
  <si>
    <t>内部贷款产品当前逾期天数</t>
    <phoneticPr fontId="1" type="noConversion"/>
  </si>
  <si>
    <t>内部贷款产品历史最大逾期天数</t>
    <phoneticPr fontId="1" type="noConversion"/>
  </si>
  <si>
    <t>内部客户联系人当前逾期天数</t>
    <phoneticPr fontId="1" type="noConversion"/>
  </si>
  <si>
    <t>内部客户联系人历史最大逾期天数</t>
    <phoneticPr fontId="1" type="noConversion"/>
  </si>
  <si>
    <t>内部客户联系人最近三期最大逾期天数</t>
    <phoneticPr fontId="1" type="noConversion"/>
  </si>
  <si>
    <t>身份证是否匹配黑名单</t>
    <phoneticPr fontId="1" type="noConversion"/>
  </si>
  <si>
    <t>联系人1手机号是否匹配各类黑名单</t>
    <phoneticPr fontId="1" type="noConversion"/>
  </si>
  <si>
    <t>申请人银行卡预留手机号码命中行内黑名单库</t>
    <phoneticPr fontId="1" type="noConversion"/>
  </si>
  <si>
    <t>反欺诈</t>
    <phoneticPr fontId="1" type="noConversion"/>
  </si>
  <si>
    <t>申请</t>
    <phoneticPr fontId="1" type="noConversion"/>
  </si>
  <si>
    <t>repay_plan表的status应该是IT没同步，刚开始以为待还的全部是1，结果是0。所以status=1没有数据</t>
    <phoneticPr fontId="1" type="noConversion"/>
  </si>
  <si>
    <t>短信模型</t>
    <phoneticPr fontId="1" type="noConversion"/>
  </si>
  <si>
    <t>先分词，看频次，TfIDF自定义字典</t>
    <phoneticPr fontId="1" type="noConversion"/>
  </si>
  <si>
    <t>如果从聚类思路入手，很难。但是从短信模板生成短信的思路入手就简单了</t>
    <phoneticPr fontId="1" type="noConversion"/>
  </si>
  <si>
    <t>三方新的result表如果存在order_id，说明是缓存期过后重新调用，如果找不到，说明调用的缓存</t>
    <phoneticPr fontId="1" type="noConversion"/>
  </si>
  <si>
    <t>联系人重复的需求大概是3月7号上线的，历史数据可能存在没修复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</si>
</sst>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rgb="FF000000"/>
      <name val="Microsoft YaHei UI"/>
      <family val="2"/>
      <charset val="134"/>
    </font>
    <font>
      <sz val="10"/>
      <color theme="0" tint="-0.14999847407452621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  <font>
      <sz val="10"/>
      <color theme="1"/>
      <name val="Microsoft YaHei UI"/>
      <family val="2"/>
      <charset val="134"/>
    </font>
    <font>
      <sz val="11"/>
      <color theme="1"/>
      <name val="等线"/>
      <family val="2"/>
      <scheme val="minor"/>
    </font>
    <font>
      <sz val="11"/>
      <color theme="0" tint="-0.249977111117893"/>
      <name val="等线"/>
      <family val="2"/>
      <scheme val="minor"/>
    </font>
    <font>
      <sz val="10"/>
      <color theme="0" tint="-0.249977111117893"/>
      <name val="Microsoft YaHei UI"/>
      <family val="2"/>
      <charset val="134"/>
    </font>
    <font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DEE0E3"/>
      </left>
      <right style="medium">
        <color rgb="FFDEE0E3"/>
      </right>
      <top/>
      <bottom style="medium">
        <color rgb="FFDEE0E3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>
      <alignment vertical="center"/>
    </xf>
  </cellStyleXfs>
  <cellXfs count="45">
    <xf numFmtId="0" fontId="0" fillId="0" borderId="0" xfId="0"/>
    <xf numFmtId="14" fontId="0" fillId="0" borderId="0" xfId="0" applyNumberFormat="1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9" fontId="4" fillId="3" borderId="1" xfId="0" applyNumberFormat="1" applyFont="1" applyFill="1" applyBorder="1" applyAlignment="1">
      <alignment vertical="center"/>
    </xf>
    <xf numFmtId="10" fontId="4" fillId="3" borderId="1" xfId="0" applyNumberFormat="1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/>
    <xf numFmtId="0" fontId="3" fillId="0" borderId="3" xfId="0" applyFont="1" applyBorder="1" applyAlignment="1">
      <alignment horizontal="left" vertical="top"/>
    </xf>
    <xf numFmtId="0" fontId="3" fillId="0" borderId="4" xfId="0" applyFont="1" applyBorder="1" applyAlignment="1">
      <alignment horizontal="center" vertical="center"/>
    </xf>
    <xf numFmtId="0" fontId="7" fillId="0" borderId="2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7" fillId="0" borderId="1" xfId="0" applyFont="1" applyBorder="1" applyAlignment="1">
      <alignment vertical="center" wrapText="1"/>
    </xf>
    <xf numFmtId="0" fontId="9" fillId="0" borderId="0" xfId="0" applyFont="1"/>
    <xf numFmtId="0" fontId="10" fillId="0" borderId="1" xfId="0" applyFont="1" applyBorder="1" applyAlignment="1">
      <alignment vertical="center" wrapText="1"/>
    </xf>
    <xf numFmtId="0" fontId="9" fillId="0" borderId="1" xfId="0" applyFont="1" applyBorder="1"/>
    <xf numFmtId="0" fontId="11" fillId="0" borderId="0" xfId="0" applyFont="1"/>
    <xf numFmtId="0" fontId="0" fillId="0" borderId="1" xfId="0" applyBorder="1" applyAlignment="1">
      <alignment horizontal="left" vertical="center"/>
    </xf>
    <xf numFmtId="20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10" fontId="0" fillId="0" borderId="0" xfId="1" applyNumberFormat="1" applyFont="1" applyAlignment="1"/>
    <xf numFmtId="0" fontId="0" fillId="5" borderId="0" xfId="0" applyFill="1"/>
    <xf numFmtId="0" fontId="0" fillId="4" borderId="0" xfId="0" applyFill="1"/>
    <xf numFmtId="0" fontId="7" fillId="0" borderId="6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top" wrapText="1"/>
    </xf>
    <xf numFmtId="0" fontId="7" fillId="0" borderId="5" xfId="0" applyFont="1" applyBorder="1" applyAlignment="1">
      <alignment vertical="top" wrapText="1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1301750</xdr:colOff>
      <xdr:row>120</xdr:row>
      <xdr:rowOff>171450</xdr:rowOff>
    </xdr:from>
    <xdr:to>
      <xdr:col>3</xdr:col>
      <xdr:colOff>1723284</xdr:colOff>
      <xdr:row>131</xdr:row>
      <xdr:rowOff>107710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0874967-11C9-24C9-881C-B139FDB7BD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04450" y="21507450"/>
          <a:ext cx="5926984" cy="1892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D80"/>
  <sheetViews>
    <sheetView topLeftCell="A58" workbookViewId="0">
      <selection activeCell="B87" sqref="B87"/>
    </sheetView>
  </sheetViews>
  <sheetFormatPr defaultRowHeight="14" x14ac:dyDescent="0.3"/>
  <cols>
    <col min="1" max="1" width="10.58203125" bestFit="1" customWidth="1"/>
    <col min="2" max="2" width="148.25" customWidth="1"/>
    <col min="3" max="3" width="67.25" customWidth="1"/>
  </cols>
  <sheetData>
    <row r="2" spans="1:4" x14ac:dyDescent="0.3">
      <c r="A2" s="1">
        <v>45282</v>
      </c>
      <c r="B2" t="s">
        <v>0</v>
      </c>
    </row>
    <row r="3" spans="1:4" x14ac:dyDescent="0.3">
      <c r="B3" t="s">
        <v>1</v>
      </c>
      <c r="C3" t="s">
        <v>2</v>
      </c>
    </row>
    <row r="4" spans="1:4" x14ac:dyDescent="0.3">
      <c r="B4" t="s">
        <v>3</v>
      </c>
      <c r="C4" t="s">
        <v>4</v>
      </c>
    </row>
    <row r="5" spans="1:4" x14ac:dyDescent="0.3">
      <c r="B5" t="s">
        <v>5</v>
      </c>
      <c r="C5" t="s">
        <v>6</v>
      </c>
    </row>
    <row r="6" spans="1:4" x14ac:dyDescent="0.3">
      <c r="B6" t="s">
        <v>1</v>
      </c>
      <c r="C6" t="s">
        <v>7</v>
      </c>
    </row>
    <row r="7" spans="1:4" x14ac:dyDescent="0.3">
      <c r="B7" t="s">
        <v>54</v>
      </c>
      <c r="C7" t="s">
        <v>53</v>
      </c>
    </row>
    <row r="8" spans="1:4" x14ac:dyDescent="0.3">
      <c r="B8" t="s">
        <v>55</v>
      </c>
    </row>
    <row r="9" spans="1:4" x14ac:dyDescent="0.3">
      <c r="B9" t="s">
        <v>66</v>
      </c>
    </row>
    <row r="10" spans="1:4" x14ac:dyDescent="0.3">
      <c r="C10" t="s">
        <v>77</v>
      </c>
    </row>
    <row r="11" spans="1:4" x14ac:dyDescent="0.3">
      <c r="C11" t="s">
        <v>79</v>
      </c>
      <c r="D11" t="s">
        <v>80</v>
      </c>
    </row>
    <row r="12" spans="1:4" x14ac:dyDescent="0.3">
      <c r="C12" t="s">
        <v>120</v>
      </c>
    </row>
    <row r="13" spans="1:4" x14ac:dyDescent="0.3">
      <c r="C13" t="s">
        <v>121</v>
      </c>
    </row>
    <row r="14" spans="1:4" x14ac:dyDescent="0.3">
      <c r="B14" t="s">
        <v>78</v>
      </c>
    </row>
    <row r="15" spans="1:4" x14ac:dyDescent="0.3">
      <c r="B15" t="s">
        <v>81</v>
      </c>
    </row>
    <row r="16" spans="1:4" x14ac:dyDescent="0.3">
      <c r="B16" t="s">
        <v>82</v>
      </c>
    </row>
    <row r="17" spans="1:3" x14ac:dyDescent="0.3">
      <c r="B17" t="s">
        <v>93</v>
      </c>
    </row>
    <row r="18" spans="1:3" x14ac:dyDescent="0.3">
      <c r="B18" t="s">
        <v>92</v>
      </c>
    </row>
    <row r="19" spans="1:3" x14ac:dyDescent="0.3">
      <c r="B19" t="s">
        <v>83</v>
      </c>
    </row>
    <row r="20" spans="1:3" x14ac:dyDescent="0.3">
      <c r="B20" t="s">
        <v>84</v>
      </c>
    </row>
    <row r="21" spans="1:3" x14ac:dyDescent="0.3">
      <c r="B21" t="s">
        <v>85</v>
      </c>
    </row>
    <row r="22" spans="1:3" x14ac:dyDescent="0.3">
      <c r="A22" t="s">
        <v>108</v>
      </c>
      <c r="B22" t="s">
        <v>109</v>
      </c>
      <c r="C22" t="s">
        <v>110</v>
      </c>
    </row>
    <row r="25" spans="1:3" x14ac:dyDescent="0.3">
      <c r="B25" s="2" t="s">
        <v>112</v>
      </c>
    </row>
    <row r="26" spans="1:3" x14ac:dyDescent="0.3">
      <c r="B26" s="2" t="s">
        <v>111</v>
      </c>
    </row>
    <row r="27" spans="1:3" x14ac:dyDescent="0.3">
      <c r="B27" s="2" t="s">
        <v>113</v>
      </c>
    </row>
    <row r="29" spans="1:3" x14ac:dyDescent="0.3">
      <c r="B29" t="s">
        <v>114</v>
      </c>
    </row>
    <row r="30" spans="1:3" x14ac:dyDescent="0.3">
      <c r="B30" t="s">
        <v>115</v>
      </c>
    </row>
    <row r="31" spans="1:3" x14ac:dyDescent="0.3">
      <c r="B31" t="s">
        <v>116</v>
      </c>
    </row>
    <row r="33" spans="1:2" x14ac:dyDescent="0.3">
      <c r="B33" t="s">
        <v>117</v>
      </c>
    </row>
    <row r="35" spans="1:2" x14ac:dyDescent="0.3">
      <c r="B35" t="s">
        <v>122</v>
      </c>
    </row>
    <row r="36" spans="1:2" x14ac:dyDescent="0.3">
      <c r="B36" t="s">
        <v>128</v>
      </c>
    </row>
    <row r="37" spans="1:2" x14ac:dyDescent="0.3">
      <c r="B37" t="s">
        <v>129</v>
      </c>
    </row>
    <row r="39" spans="1:2" x14ac:dyDescent="0.3">
      <c r="B39" t="s">
        <v>137</v>
      </c>
    </row>
    <row r="40" spans="1:2" x14ac:dyDescent="0.3">
      <c r="B40" t="s">
        <v>138</v>
      </c>
    </row>
    <row r="42" spans="1:2" x14ac:dyDescent="0.3">
      <c r="B42" t="s">
        <v>189</v>
      </c>
    </row>
    <row r="45" spans="1:2" x14ac:dyDescent="0.3">
      <c r="B45" t="s">
        <v>235</v>
      </c>
    </row>
    <row r="46" spans="1:2" x14ac:dyDescent="0.3">
      <c r="A46">
        <v>20240130</v>
      </c>
      <c r="B46" t="s">
        <v>241</v>
      </c>
    </row>
    <row r="48" spans="1:2" x14ac:dyDescent="0.3">
      <c r="B48" t="s">
        <v>242</v>
      </c>
    </row>
    <row r="50" spans="2:2" x14ac:dyDescent="0.3">
      <c r="B50" t="s">
        <v>263</v>
      </c>
    </row>
    <row r="51" spans="2:2" x14ac:dyDescent="0.3">
      <c r="B51" t="s">
        <v>244</v>
      </c>
    </row>
    <row r="52" spans="2:2" x14ac:dyDescent="0.3">
      <c r="B52" t="s">
        <v>245</v>
      </c>
    </row>
    <row r="53" spans="2:2" x14ac:dyDescent="0.3">
      <c r="B53" t="s">
        <v>271</v>
      </c>
    </row>
    <row r="55" spans="2:2" x14ac:dyDescent="0.3">
      <c r="B55" t="s">
        <v>272</v>
      </c>
    </row>
    <row r="57" spans="2:2" x14ac:dyDescent="0.3">
      <c r="B57" t="s">
        <v>273</v>
      </c>
    </row>
    <row r="58" spans="2:2" x14ac:dyDescent="0.3">
      <c r="B58" t="s">
        <v>280</v>
      </c>
    </row>
    <row r="59" spans="2:2" x14ac:dyDescent="0.3">
      <c r="B59" t="s">
        <v>281</v>
      </c>
    </row>
    <row r="61" spans="2:2" x14ac:dyDescent="0.3">
      <c r="B61" t="s">
        <v>282</v>
      </c>
    </row>
    <row r="63" spans="2:2" x14ac:dyDescent="0.3">
      <c r="B63" t="s">
        <v>359</v>
      </c>
    </row>
    <row r="66" spans="2:2" x14ac:dyDescent="0.3">
      <c r="B66" t="s">
        <v>295</v>
      </c>
    </row>
    <row r="67" spans="2:2" x14ac:dyDescent="0.3">
      <c r="B67" t="s">
        <v>296</v>
      </c>
    </row>
    <row r="69" spans="2:2" x14ac:dyDescent="0.3">
      <c r="B69" t="s">
        <v>299</v>
      </c>
    </row>
    <row r="71" spans="2:2" x14ac:dyDescent="0.3">
      <c r="B71" t="s">
        <v>355</v>
      </c>
    </row>
    <row r="72" spans="2:2" x14ac:dyDescent="0.3">
      <c r="B72" t="s">
        <v>356</v>
      </c>
    </row>
    <row r="74" spans="2:2" x14ac:dyDescent="0.3">
      <c r="B74" t="s">
        <v>358</v>
      </c>
    </row>
    <row r="76" spans="2:2" x14ac:dyDescent="0.3">
      <c r="B76" t="s">
        <v>370</v>
      </c>
    </row>
    <row r="79" spans="2:2" x14ac:dyDescent="0.3">
      <c r="B79" t="s">
        <v>374</v>
      </c>
    </row>
    <row r="80" spans="2:2" x14ac:dyDescent="0.3">
      <c r="B80" t="s">
        <v>375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0A5E7-038E-449F-98E3-3CF137CEEC3F}">
  <sheetPr codeName="Sheet2"/>
  <dimension ref="A1:P69"/>
  <sheetViews>
    <sheetView topLeftCell="A52" workbookViewId="0">
      <selection activeCell="H9" sqref="H9"/>
    </sheetView>
  </sheetViews>
  <sheetFormatPr defaultRowHeight="14" x14ac:dyDescent="0.3"/>
  <cols>
    <col min="2" max="2" width="15.1640625" customWidth="1"/>
    <col min="3" max="3" width="16.75" customWidth="1"/>
    <col min="6" max="6" width="24.5" customWidth="1"/>
    <col min="7" max="7" width="13.83203125" bestFit="1" customWidth="1"/>
    <col min="8" max="8" width="13.83203125" customWidth="1"/>
    <col min="9" max="9" width="9.58203125" bestFit="1" customWidth="1"/>
    <col min="10" max="10" width="8.08203125" bestFit="1" customWidth="1"/>
    <col min="11" max="11" width="15.6640625" customWidth="1"/>
    <col min="13" max="13" width="43.5" bestFit="1" customWidth="1"/>
    <col min="14" max="14" width="28.1640625" customWidth="1"/>
    <col min="16" max="16" width="31.08203125" customWidth="1"/>
    <col min="17" max="17" width="22.83203125" customWidth="1"/>
  </cols>
  <sheetData>
    <row r="1" spans="1:11" x14ac:dyDescent="0.3">
      <c r="G1" s="10" t="s">
        <v>187</v>
      </c>
    </row>
    <row r="2" spans="1:11" x14ac:dyDescent="0.3">
      <c r="B2" t="s">
        <v>123</v>
      </c>
      <c r="C2" t="s">
        <v>297</v>
      </c>
      <c r="G2" t="s">
        <v>188</v>
      </c>
    </row>
    <row r="3" spans="1:11" x14ac:dyDescent="0.3">
      <c r="B3" t="s">
        <v>124</v>
      </c>
      <c r="C3" t="s">
        <v>125</v>
      </c>
    </row>
    <row r="4" spans="1:11" x14ac:dyDescent="0.3">
      <c r="B4" t="s">
        <v>126</v>
      </c>
      <c r="C4" t="s">
        <v>127</v>
      </c>
    </row>
    <row r="5" spans="1:11" x14ac:dyDescent="0.3">
      <c r="B5" t="s">
        <v>278</v>
      </c>
      <c r="C5" t="s">
        <v>279</v>
      </c>
    </row>
    <row r="6" spans="1:11" x14ac:dyDescent="0.3">
      <c r="B6" t="s">
        <v>284</v>
      </c>
      <c r="C6" t="s">
        <v>285</v>
      </c>
    </row>
    <row r="7" spans="1:11" x14ac:dyDescent="0.3">
      <c r="B7" t="s">
        <v>286</v>
      </c>
      <c r="C7" s="20" t="s">
        <v>289</v>
      </c>
    </row>
    <row r="8" spans="1:11" x14ac:dyDescent="0.3">
      <c r="B8" t="s">
        <v>287</v>
      </c>
      <c r="C8" t="s">
        <v>288</v>
      </c>
    </row>
    <row r="9" spans="1:11" x14ac:dyDescent="0.3">
      <c r="B9" t="s">
        <v>300</v>
      </c>
      <c r="C9" s="25" t="s">
        <v>301</v>
      </c>
    </row>
    <row r="10" spans="1:11" x14ac:dyDescent="0.3">
      <c r="A10" t="s">
        <v>302</v>
      </c>
      <c r="B10" t="s">
        <v>327</v>
      </c>
      <c r="C10" s="25" t="s">
        <v>328</v>
      </c>
    </row>
    <row r="11" spans="1:11" x14ac:dyDescent="0.3">
      <c r="B11" t="s">
        <v>329</v>
      </c>
      <c r="C11" s="25" t="s">
        <v>330</v>
      </c>
    </row>
    <row r="12" spans="1:11" x14ac:dyDescent="0.3">
      <c r="C12" s="25"/>
    </row>
    <row r="13" spans="1:11" ht="14.5" x14ac:dyDescent="0.3">
      <c r="F13" t="s">
        <v>198</v>
      </c>
      <c r="G13" s="12" t="s">
        <v>152</v>
      </c>
      <c r="H13" s="12" t="s">
        <v>155</v>
      </c>
      <c r="I13" s="12" t="s">
        <v>145</v>
      </c>
      <c r="J13" s="12" t="s">
        <v>143</v>
      </c>
      <c r="K13" s="12" t="s">
        <v>144</v>
      </c>
    </row>
    <row r="14" spans="1:11" ht="14.5" x14ac:dyDescent="0.3">
      <c r="F14" s="2" t="s">
        <v>192</v>
      </c>
      <c r="G14" s="4" t="s">
        <v>140</v>
      </c>
      <c r="H14" s="4" t="s">
        <v>156</v>
      </c>
      <c r="I14" s="4" t="s">
        <v>146</v>
      </c>
      <c r="J14" s="4">
        <v>503</v>
      </c>
      <c r="K14" s="4" t="s">
        <v>148</v>
      </c>
    </row>
    <row r="15" spans="1:11" ht="14.5" x14ac:dyDescent="0.3">
      <c r="F15" s="2" t="s">
        <v>192</v>
      </c>
      <c r="G15" s="3" t="s">
        <v>140</v>
      </c>
      <c r="H15" s="3" t="s">
        <v>156</v>
      </c>
      <c r="I15" s="3" t="s">
        <v>147</v>
      </c>
      <c r="J15" s="3">
        <v>504</v>
      </c>
      <c r="K15" s="3" t="s">
        <v>149</v>
      </c>
    </row>
    <row r="16" spans="1:11" ht="14.5" x14ac:dyDescent="0.3">
      <c r="F16" s="2" t="s">
        <v>192</v>
      </c>
      <c r="G16" s="4" t="s">
        <v>142</v>
      </c>
      <c r="H16" s="4" t="s">
        <v>156</v>
      </c>
      <c r="I16" s="4" t="s">
        <v>146</v>
      </c>
      <c r="J16" s="4">
        <v>101</v>
      </c>
      <c r="K16" s="4" t="s">
        <v>150</v>
      </c>
    </row>
    <row r="17" spans="2:16" ht="14.5" x14ac:dyDescent="0.3">
      <c r="F17" s="2" t="s">
        <v>192</v>
      </c>
      <c r="G17" s="3" t="s">
        <v>142</v>
      </c>
      <c r="H17" s="3" t="s">
        <v>156</v>
      </c>
      <c r="I17" s="3" t="s">
        <v>147</v>
      </c>
      <c r="J17" s="3">
        <v>102</v>
      </c>
      <c r="K17" s="3" t="s">
        <v>151</v>
      </c>
      <c r="L17" s="11" t="s">
        <v>173</v>
      </c>
    </row>
    <row r="18" spans="2:16" ht="14.5" x14ac:dyDescent="0.3">
      <c r="F18" s="2" t="s">
        <v>275</v>
      </c>
      <c r="G18" s="4" t="s">
        <v>153</v>
      </c>
      <c r="H18" s="4" t="s">
        <v>157</v>
      </c>
      <c r="I18" s="4" t="s">
        <v>146</v>
      </c>
      <c r="J18" s="4">
        <v>101</v>
      </c>
      <c r="K18" s="4" t="s">
        <v>150</v>
      </c>
    </row>
    <row r="19" spans="2:16" ht="14.5" x14ac:dyDescent="0.3">
      <c r="F19" s="2" t="s">
        <v>275</v>
      </c>
      <c r="G19" s="3" t="s">
        <v>174</v>
      </c>
      <c r="H19" s="3" t="s">
        <v>157</v>
      </c>
      <c r="I19" s="3" t="s">
        <v>147</v>
      </c>
      <c r="J19" s="3">
        <v>102</v>
      </c>
      <c r="K19" s="3" t="s">
        <v>151</v>
      </c>
      <c r="L19" s="11" t="s">
        <v>172</v>
      </c>
    </row>
    <row r="20" spans="2:16" ht="14.5" x14ac:dyDescent="0.3">
      <c r="F20" s="2" t="s">
        <v>192</v>
      </c>
      <c r="G20" s="8" t="s">
        <v>154</v>
      </c>
      <c r="H20" s="8" t="s">
        <v>157</v>
      </c>
      <c r="I20" s="8" t="s">
        <v>146</v>
      </c>
      <c r="J20" s="8" t="s">
        <v>158</v>
      </c>
      <c r="K20" s="8" t="s">
        <v>158</v>
      </c>
    </row>
    <row r="21" spans="2:16" ht="14.5" x14ac:dyDescent="0.3">
      <c r="F21" s="2" t="s">
        <v>192</v>
      </c>
      <c r="G21" s="8" t="s">
        <v>154</v>
      </c>
      <c r="H21" s="8" t="s">
        <v>157</v>
      </c>
      <c r="I21" s="9" t="s">
        <v>147</v>
      </c>
      <c r="J21" s="9" t="s">
        <v>158</v>
      </c>
      <c r="K21" s="9" t="s">
        <v>158</v>
      </c>
      <c r="P21" t="s">
        <v>197</v>
      </c>
    </row>
    <row r="24" spans="2:16" x14ac:dyDescent="0.3">
      <c r="K24" s="14" t="s">
        <v>246</v>
      </c>
      <c r="L24" s="14" t="s">
        <v>247</v>
      </c>
      <c r="M24" s="14" t="s">
        <v>248</v>
      </c>
      <c r="N24" s="14" t="s">
        <v>249</v>
      </c>
      <c r="O24" s="14" t="s">
        <v>250</v>
      </c>
      <c r="P24" s="14" t="s">
        <v>251</v>
      </c>
    </row>
    <row r="25" spans="2:16" x14ac:dyDescent="0.3">
      <c r="K25" s="14">
        <v>4</v>
      </c>
      <c r="L25" s="14" t="s">
        <v>252</v>
      </c>
      <c r="M25" s="14" t="s">
        <v>252</v>
      </c>
      <c r="N25" s="14" t="s">
        <v>253</v>
      </c>
      <c r="O25" s="14" t="s">
        <v>254</v>
      </c>
      <c r="P25" s="15"/>
    </row>
    <row r="26" spans="2:16" ht="14.5" customHeight="1" thickBot="1" x14ac:dyDescent="0.35">
      <c r="K26" s="18">
        <v>6</v>
      </c>
      <c r="L26" s="18" t="s">
        <v>255</v>
      </c>
      <c r="M26" s="18" t="s">
        <v>256</v>
      </c>
      <c r="N26" s="18"/>
      <c r="O26" s="18"/>
      <c r="P26" s="15"/>
    </row>
    <row r="27" spans="2:16" ht="15" thickBot="1" x14ac:dyDescent="0.35">
      <c r="B27" s="13" t="s">
        <v>234</v>
      </c>
      <c r="C27" s="13" t="s">
        <v>233</v>
      </c>
      <c r="D27" s="13" t="s">
        <v>232</v>
      </c>
      <c r="F27" s="22">
        <v>20240221</v>
      </c>
      <c r="G27" s="23" t="s">
        <v>290</v>
      </c>
      <c r="H27" s="23" t="s">
        <v>291</v>
      </c>
      <c r="K27" s="14">
        <v>7</v>
      </c>
      <c r="L27" s="14" t="s">
        <v>257</v>
      </c>
      <c r="M27" s="14" t="s">
        <v>258</v>
      </c>
      <c r="N27" s="14" t="s">
        <v>259</v>
      </c>
      <c r="O27" s="36" t="s">
        <v>260</v>
      </c>
      <c r="P27" s="2"/>
    </row>
    <row r="28" spans="2:16" ht="14" customHeight="1" x14ac:dyDescent="0.3">
      <c r="B28" s="32" t="s">
        <v>231</v>
      </c>
      <c r="C28" s="32" t="s">
        <v>230</v>
      </c>
      <c r="D28" s="32" t="s">
        <v>229</v>
      </c>
      <c r="F28" s="24" t="s">
        <v>292</v>
      </c>
      <c r="G28" s="24">
        <v>1.1399999999999999</v>
      </c>
      <c r="H28" s="24">
        <v>1.1599999999999999</v>
      </c>
      <c r="K28" s="16">
        <v>5</v>
      </c>
      <c r="L28" s="16" t="s">
        <v>231</v>
      </c>
      <c r="M28" s="16" t="s">
        <v>230</v>
      </c>
      <c r="N28" s="39" t="s">
        <v>261</v>
      </c>
      <c r="O28" s="37"/>
      <c r="P28" s="17" t="s">
        <v>262</v>
      </c>
    </row>
    <row r="29" spans="2:16" ht="14.5" customHeight="1" thickBot="1" x14ac:dyDescent="0.35">
      <c r="B29" s="33"/>
      <c r="C29" s="33"/>
      <c r="D29" s="33"/>
      <c r="F29" s="24" t="s">
        <v>147</v>
      </c>
      <c r="G29" s="24">
        <v>1.1399999999999999</v>
      </c>
      <c r="H29" s="24">
        <v>1.1499999999999999</v>
      </c>
      <c r="K29" s="14">
        <v>11</v>
      </c>
      <c r="L29" s="14" t="s">
        <v>226</v>
      </c>
      <c r="M29" s="14" t="s">
        <v>225</v>
      </c>
      <c r="N29" s="39"/>
      <c r="O29" s="37"/>
      <c r="P29" s="2"/>
    </row>
    <row r="30" spans="2:16" ht="14" customHeight="1" x14ac:dyDescent="0.3">
      <c r="B30" s="32" t="s">
        <v>228</v>
      </c>
      <c r="C30" s="32" t="s">
        <v>228</v>
      </c>
      <c r="D30" s="32" t="s">
        <v>141</v>
      </c>
      <c r="K30" s="14">
        <v>12</v>
      </c>
      <c r="L30" s="14" t="s">
        <v>223</v>
      </c>
      <c r="M30" s="14" t="s">
        <v>222</v>
      </c>
      <c r="N30" s="39"/>
      <c r="O30" s="37"/>
      <c r="P30" s="2"/>
    </row>
    <row r="31" spans="2:16" ht="14.5" customHeight="1" thickBot="1" x14ac:dyDescent="0.35">
      <c r="B31" s="33"/>
      <c r="C31" s="33"/>
      <c r="D31" s="33"/>
      <c r="K31" s="14">
        <v>13</v>
      </c>
      <c r="L31" s="14" t="s">
        <v>220</v>
      </c>
      <c r="M31" s="14" t="s">
        <v>219</v>
      </c>
      <c r="N31" s="39"/>
      <c r="O31" s="37"/>
      <c r="P31" s="2"/>
    </row>
    <row r="32" spans="2:16" ht="14" customHeight="1" x14ac:dyDescent="0.3">
      <c r="B32" s="32" t="s">
        <v>227</v>
      </c>
      <c r="C32" s="32" t="s">
        <v>227</v>
      </c>
      <c r="D32" s="32" t="s">
        <v>139</v>
      </c>
      <c r="F32">
        <v>20240226</v>
      </c>
      <c r="G32" s="21" t="s">
        <v>290</v>
      </c>
      <c r="H32" s="21" t="s">
        <v>291</v>
      </c>
      <c r="K32" s="14">
        <v>14</v>
      </c>
      <c r="L32" s="14" t="s">
        <v>217</v>
      </c>
      <c r="M32" s="14" t="s">
        <v>216</v>
      </c>
      <c r="N32" s="39"/>
      <c r="O32" s="37"/>
      <c r="P32" s="2"/>
    </row>
    <row r="33" spans="2:16" ht="14.5" customHeight="1" thickBot="1" x14ac:dyDescent="0.35">
      <c r="B33" s="33"/>
      <c r="C33" s="33"/>
      <c r="D33" s="33"/>
      <c r="F33" s="2" t="s">
        <v>292</v>
      </c>
      <c r="G33" s="2">
        <v>1.18</v>
      </c>
      <c r="H33" s="2">
        <v>1.2</v>
      </c>
      <c r="K33" s="14">
        <v>15</v>
      </c>
      <c r="L33" s="14" t="s">
        <v>214</v>
      </c>
      <c r="M33" s="14" t="s">
        <v>213</v>
      </c>
      <c r="N33" s="39"/>
      <c r="O33" s="37"/>
      <c r="P33" s="2"/>
    </row>
    <row r="34" spans="2:16" ht="14" customHeight="1" x14ac:dyDescent="0.3">
      <c r="B34" s="32" t="s">
        <v>226</v>
      </c>
      <c r="C34" s="32" t="s">
        <v>225</v>
      </c>
      <c r="D34" s="32" t="s">
        <v>224</v>
      </c>
      <c r="F34" s="2" t="s">
        <v>147</v>
      </c>
      <c r="G34" s="2" t="s">
        <v>298</v>
      </c>
      <c r="H34" s="2" t="s">
        <v>351</v>
      </c>
      <c r="K34" s="14">
        <v>16</v>
      </c>
      <c r="L34" s="14" t="s">
        <v>211</v>
      </c>
      <c r="M34" s="14" t="s">
        <v>210</v>
      </c>
      <c r="N34" s="39"/>
      <c r="O34" s="37"/>
      <c r="P34" s="2"/>
    </row>
    <row r="35" spans="2:16" ht="14.5" customHeight="1" thickBot="1" x14ac:dyDescent="0.35">
      <c r="B35" s="33"/>
      <c r="C35" s="33"/>
      <c r="D35" s="33"/>
      <c r="F35" s="2" t="s">
        <v>147</v>
      </c>
      <c r="G35" s="2" t="s">
        <v>351</v>
      </c>
      <c r="H35" t="s">
        <v>352</v>
      </c>
      <c r="K35" s="14">
        <v>17</v>
      </c>
      <c r="L35" s="14" t="s">
        <v>208</v>
      </c>
      <c r="M35" s="14" t="s">
        <v>207</v>
      </c>
      <c r="N35" s="39"/>
      <c r="O35" s="37"/>
      <c r="P35" s="2"/>
    </row>
    <row r="36" spans="2:16" ht="14" customHeight="1" x14ac:dyDescent="0.3">
      <c r="B36" s="32" t="s">
        <v>223</v>
      </c>
      <c r="C36" s="32" t="s">
        <v>222</v>
      </c>
      <c r="D36" s="32" t="s">
        <v>221</v>
      </c>
      <c r="K36" s="14">
        <v>18</v>
      </c>
      <c r="L36" s="2"/>
      <c r="M36" s="14" t="s">
        <v>274</v>
      </c>
      <c r="N36" s="14" t="s">
        <v>277</v>
      </c>
      <c r="O36" s="38"/>
      <c r="P36" s="2"/>
    </row>
    <row r="37" spans="2:16" ht="14.5" customHeight="1" thickBot="1" x14ac:dyDescent="0.35">
      <c r="B37" s="33"/>
      <c r="C37" s="33"/>
      <c r="D37" s="33"/>
    </row>
    <row r="38" spans="2:16" ht="14" customHeight="1" x14ac:dyDescent="0.3">
      <c r="B38" s="32" t="s">
        <v>220</v>
      </c>
      <c r="C38" s="32" t="s">
        <v>219</v>
      </c>
      <c r="D38" s="32" t="s">
        <v>218</v>
      </c>
      <c r="M38" s="19" t="s">
        <v>283</v>
      </c>
    </row>
    <row r="39" spans="2:16" ht="14.5" customHeight="1" thickBot="1" x14ac:dyDescent="0.35">
      <c r="B39" s="33"/>
      <c r="C39" s="33"/>
      <c r="D39" s="33"/>
    </row>
    <row r="40" spans="2:16" x14ac:dyDescent="0.3">
      <c r="B40" s="32" t="s">
        <v>217</v>
      </c>
      <c r="C40" s="32" t="s">
        <v>216</v>
      </c>
      <c r="D40" s="32" t="s">
        <v>215</v>
      </c>
      <c r="J40" s="34"/>
    </row>
    <row r="41" spans="2:16" ht="14.5" thickBot="1" x14ac:dyDescent="0.35">
      <c r="B41" s="33"/>
      <c r="C41" s="33"/>
      <c r="D41" s="33"/>
      <c r="J41" s="35"/>
    </row>
    <row r="42" spans="2:16" x14ac:dyDescent="0.3">
      <c r="B42" s="32" t="s">
        <v>214</v>
      </c>
      <c r="C42" s="32" t="s">
        <v>213</v>
      </c>
      <c r="D42" s="32" t="s">
        <v>212</v>
      </c>
      <c r="J42" s="34"/>
    </row>
    <row r="43" spans="2:16" ht="14.5" thickBot="1" x14ac:dyDescent="0.35">
      <c r="B43" s="33"/>
      <c r="C43" s="33"/>
      <c r="D43" s="33"/>
      <c r="J43" s="35"/>
    </row>
    <row r="44" spans="2:16" x14ac:dyDescent="0.3">
      <c r="B44" s="32" t="s">
        <v>211</v>
      </c>
      <c r="C44" s="32" t="s">
        <v>210</v>
      </c>
      <c r="D44" s="32" t="s">
        <v>209</v>
      </c>
      <c r="J44" s="34"/>
    </row>
    <row r="45" spans="2:16" ht="14.5" thickBot="1" x14ac:dyDescent="0.35">
      <c r="B45" s="33"/>
      <c r="C45" s="33"/>
      <c r="D45" s="33"/>
      <c r="J45" s="35"/>
    </row>
    <row r="46" spans="2:16" x14ac:dyDescent="0.3">
      <c r="B46" s="32" t="s">
        <v>208</v>
      </c>
      <c r="C46" s="32" t="s">
        <v>207</v>
      </c>
      <c r="D46" s="32" t="s">
        <v>206</v>
      </c>
    </row>
    <row r="47" spans="2:16" ht="14.5" thickBot="1" x14ac:dyDescent="0.35">
      <c r="B47" s="33"/>
      <c r="C47" s="33"/>
      <c r="D47" s="33"/>
    </row>
    <row r="48" spans="2:16" ht="14.5" x14ac:dyDescent="0.3">
      <c r="C48" t="s">
        <v>274</v>
      </c>
      <c r="D48" t="s">
        <v>276</v>
      </c>
      <c r="G48" s="5" t="s">
        <v>159</v>
      </c>
      <c r="H48" s="5" t="s">
        <v>163</v>
      </c>
      <c r="I48" s="5" t="s">
        <v>164</v>
      </c>
      <c r="J48" s="5" t="s">
        <v>165</v>
      </c>
      <c r="K48" s="5" t="s">
        <v>166</v>
      </c>
      <c r="L48" s="5" t="s">
        <v>167</v>
      </c>
      <c r="M48" s="5" t="s">
        <v>168</v>
      </c>
    </row>
    <row r="49" spans="6:13" ht="14.5" x14ac:dyDescent="0.3">
      <c r="G49" s="5" t="s">
        <v>160</v>
      </c>
      <c r="H49" s="6">
        <v>0.24</v>
      </c>
      <c r="I49" s="6">
        <v>0.24</v>
      </c>
      <c r="J49" s="6">
        <v>0</v>
      </c>
      <c r="K49" s="7">
        <v>1E-4</v>
      </c>
      <c r="L49" s="7">
        <v>4.0000000000000001E-3</v>
      </c>
      <c r="M49" s="5" t="s">
        <v>169</v>
      </c>
    </row>
    <row r="50" spans="6:13" ht="14.5" x14ac:dyDescent="0.3">
      <c r="G50" s="5" t="s">
        <v>161</v>
      </c>
      <c r="H50" s="7">
        <v>0.35520000000000002</v>
      </c>
      <c r="I50" s="6">
        <v>0.36</v>
      </c>
      <c r="J50" s="6">
        <v>0</v>
      </c>
      <c r="K50" s="7">
        <v>0</v>
      </c>
      <c r="L50" s="7">
        <v>4.0000000000000001E-3</v>
      </c>
      <c r="M50" s="5" t="s">
        <v>169</v>
      </c>
    </row>
    <row r="51" spans="6:13" ht="14.5" x14ac:dyDescent="0.3">
      <c r="G51" s="5" t="s">
        <v>162</v>
      </c>
      <c r="H51" s="7">
        <v>0.35520000000000002</v>
      </c>
      <c r="I51" s="7">
        <v>0.35520000000000002</v>
      </c>
      <c r="J51" s="6">
        <v>0</v>
      </c>
      <c r="K51" s="7">
        <v>0</v>
      </c>
      <c r="L51" s="7">
        <v>4.0000000000000001E-3</v>
      </c>
      <c r="M51" s="5" t="s">
        <v>170</v>
      </c>
    </row>
    <row r="52" spans="6:13" ht="14.5" x14ac:dyDescent="0.3">
      <c r="G52" s="5" t="s">
        <v>331</v>
      </c>
      <c r="H52" s="7">
        <v>0.31919999999999998</v>
      </c>
      <c r="I52" s="7">
        <v>0.31919999999999998</v>
      </c>
      <c r="J52" s="6">
        <v>0</v>
      </c>
      <c r="K52" s="7">
        <v>1E-4</v>
      </c>
      <c r="L52" s="7">
        <v>4.0000000000000001E-3</v>
      </c>
      <c r="M52" s="5" t="s">
        <v>171</v>
      </c>
    </row>
    <row r="57" spans="6:13" x14ac:dyDescent="0.3">
      <c r="G57" t="s">
        <v>204</v>
      </c>
    </row>
    <row r="58" spans="6:13" x14ac:dyDescent="0.3">
      <c r="F58" t="s">
        <v>199</v>
      </c>
      <c r="G58" t="s">
        <v>200</v>
      </c>
      <c r="H58" t="s">
        <v>202</v>
      </c>
    </row>
    <row r="59" spans="6:13" x14ac:dyDescent="0.3">
      <c r="G59" t="s">
        <v>200</v>
      </c>
      <c r="H59" t="s">
        <v>203</v>
      </c>
    </row>
    <row r="60" spans="6:13" x14ac:dyDescent="0.3">
      <c r="G60" t="s">
        <v>201</v>
      </c>
    </row>
    <row r="62" spans="6:13" x14ac:dyDescent="0.3">
      <c r="F62" t="s">
        <v>190</v>
      </c>
      <c r="G62" t="s">
        <v>191</v>
      </c>
    </row>
    <row r="66" spans="6:7" x14ac:dyDescent="0.3">
      <c r="G66" t="s">
        <v>192</v>
      </c>
    </row>
    <row r="67" spans="6:7" x14ac:dyDescent="0.3">
      <c r="F67" t="s">
        <v>193</v>
      </c>
      <c r="G67" t="s">
        <v>194</v>
      </c>
    </row>
    <row r="68" spans="6:7" x14ac:dyDescent="0.3">
      <c r="G68" t="s">
        <v>195</v>
      </c>
    </row>
    <row r="69" spans="6:7" x14ac:dyDescent="0.3">
      <c r="G69" t="s">
        <v>196</v>
      </c>
    </row>
  </sheetData>
  <mergeCells count="35">
    <mergeCell ref="N28:N35"/>
    <mergeCell ref="B28:B29"/>
    <mergeCell ref="C28:C29"/>
    <mergeCell ref="D28:D29"/>
    <mergeCell ref="B30:B31"/>
    <mergeCell ref="C30:C31"/>
    <mergeCell ref="D30:D31"/>
    <mergeCell ref="B32:B33"/>
    <mergeCell ref="C32:C33"/>
    <mergeCell ref="D32:D33"/>
    <mergeCell ref="B34:B35"/>
    <mergeCell ref="B40:B41"/>
    <mergeCell ref="C40:C41"/>
    <mergeCell ref="D40:D41"/>
    <mergeCell ref="C34:C35"/>
    <mergeCell ref="D34:D35"/>
    <mergeCell ref="B36:B37"/>
    <mergeCell ref="C36:C37"/>
    <mergeCell ref="D36:D37"/>
    <mergeCell ref="B46:B47"/>
    <mergeCell ref="C46:C47"/>
    <mergeCell ref="D46:D47"/>
    <mergeCell ref="J44:J45"/>
    <mergeCell ref="O27:O36"/>
    <mergeCell ref="B42:B43"/>
    <mergeCell ref="C42:C43"/>
    <mergeCell ref="D42:D43"/>
    <mergeCell ref="J40:J41"/>
    <mergeCell ref="B44:B45"/>
    <mergeCell ref="C44:C45"/>
    <mergeCell ref="D44:D45"/>
    <mergeCell ref="J42:J43"/>
    <mergeCell ref="B38:B39"/>
    <mergeCell ref="C38:C39"/>
    <mergeCell ref="D38:D39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396F4-4E90-4864-A25A-25BA5F55D3EC}">
  <sheetPr codeName="Sheet3"/>
  <dimension ref="A1:D24"/>
  <sheetViews>
    <sheetView workbookViewId="0">
      <selection activeCell="D14" sqref="D14"/>
    </sheetView>
  </sheetViews>
  <sheetFormatPr defaultRowHeight="14" x14ac:dyDescent="0.3"/>
  <cols>
    <col min="2" max="2" width="14.25" customWidth="1"/>
    <col min="3" max="3" width="15.4140625" customWidth="1"/>
    <col min="4" max="4" width="14.9140625" customWidth="1"/>
  </cols>
  <sheetData>
    <row r="1" spans="1:4" x14ac:dyDescent="0.3">
      <c r="C1" t="s">
        <v>10</v>
      </c>
    </row>
    <row r="2" spans="1:4" x14ac:dyDescent="0.3">
      <c r="A2">
        <v>1221</v>
      </c>
      <c r="B2" t="s">
        <v>8</v>
      </c>
      <c r="C2" t="s">
        <v>9</v>
      </c>
    </row>
    <row r="5" spans="1:4" x14ac:dyDescent="0.3">
      <c r="B5" t="s">
        <v>56</v>
      </c>
      <c r="C5" t="s">
        <v>63</v>
      </c>
    </row>
    <row r="6" spans="1:4" x14ac:dyDescent="0.3">
      <c r="B6" t="s">
        <v>57</v>
      </c>
      <c r="C6" t="s">
        <v>64</v>
      </c>
    </row>
    <row r="7" spans="1:4" x14ac:dyDescent="0.3">
      <c r="C7" t="s">
        <v>58</v>
      </c>
      <c r="D7" t="s">
        <v>86</v>
      </c>
    </row>
    <row r="8" spans="1:4" x14ac:dyDescent="0.3">
      <c r="C8" t="s">
        <v>65</v>
      </c>
    </row>
    <row r="9" spans="1:4" x14ac:dyDescent="0.3">
      <c r="C9" t="s">
        <v>59</v>
      </c>
      <c r="D9" t="s">
        <v>86</v>
      </c>
    </row>
    <row r="10" spans="1:4" x14ac:dyDescent="0.3">
      <c r="C10" t="s">
        <v>60</v>
      </c>
      <c r="D10" t="s">
        <v>264</v>
      </c>
    </row>
    <row r="11" spans="1:4" x14ac:dyDescent="0.3">
      <c r="C11" t="s">
        <v>61</v>
      </c>
      <c r="D11" t="s">
        <v>265</v>
      </c>
    </row>
    <row r="12" spans="1:4" x14ac:dyDescent="0.3">
      <c r="C12" t="s">
        <v>62</v>
      </c>
    </row>
    <row r="14" spans="1:4" x14ac:dyDescent="0.3">
      <c r="D14" t="s">
        <v>89</v>
      </c>
    </row>
    <row r="15" spans="1:4" x14ac:dyDescent="0.3">
      <c r="B15" t="s">
        <v>87</v>
      </c>
      <c r="C15" t="s">
        <v>90</v>
      </c>
      <c r="D15" t="s">
        <v>88</v>
      </c>
    </row>
    <row r="16" spans="1:4" x14ac:dyDescent="0.3">
      <c r="C16" t="s">
        <v>91</v>
      </c>
      <c r="D16" t="s">
        <v>88</v>
      </c>
    </row>
    <row r="22" spans="2:2" x14ac:dyDescent="0.3">
      <c r="B22" t="s">
        <v>268</v>
      </c>
    </row>
    <row r="23" spans="2:2" x14ac:dyDescent="0.3">
      <c r="B23" t="s">
        <v>269</v>
      </c>
    </row>
    <row r="24" spans="2:2" x14ac:dyDescent="0.3">
      <c r="B24" t="s">
        <v>270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F45D2-DB74-4FE4-9B5E-6E908F6771E6}">
  <sheetPr codeName="Sheet4"/>
  <dimension ref="A1:L89"/>
  <sheetViews>
    <sheetView topLeftCell="A102" zoomScale="160" zoomScaleNormal="160" workbookViewId="0">
      <selection activeCell="A115" sqref="A115"/>
    </sheetView>
  </sheetViews>
  <sheetFormatPr defaultRowHeight="14" x14ac:dyDescent="0.3"/>
  <cols>
    <col min="1" max="1" width="42.6640625" customWidth="1"/>
    <col min="2" max="2" width="74.1640625" customWidth="1"/>
    <col min="3" max="3" width="72.25" bestFit="1" customWidth="1"/>
    <col min="4" max="4" width="67.58203125" customWidth="1"/>
    <col min="5" max="5" width="15.58203125" customWidth="1"/>
    <col min="8" max="8" width="59.08203125" customWidth="1"/>
    <col min="12" max="12" width="26.25" customWidth="1"/>
    <col min="13" max="13" width="17.1640625" customWidth="1"/>
  </cols>
  <sheetData>
    <row r="1" spans="1:8" x14ac:dyDescent="0.3">
      <c r="A1" t="s">
        <v>12</v>
      </c>
      <c r="B1" t="s">
        <v>13</v>
      </c>
      <c r="C1" t="s">
        <v>16</v>
      </c>
      <c r="D1" t="s">
        <v>22</v>
      </c>
      <c r="H1" t="s">
        <v>107</v>
      </c>
    </row>
    <row r="2" spans="1:8" x14ac:dyDescent="0.3">
      <c r="A2" t="s">
        <v>11</v>
      </c>
      <c r="B2" t="s">
        <v>14</v>
      </c>
      <c r="C2" t="s">
        <v>17</v>
      </c>
      <c r="D2" t="s">
        <v>186</v>
      </c>
      <c r="H2" t="s">
        <v>96</v>
      </c>
    </row>
    <row r="3" spans="1:8" x14ac:dyDescent="0.3">
      <c r="B3" t="s">
        <v>15</v>
      </c>
      <c r="C3" t="s">
        <v>17</v>
      </c>
      <c r="H3" t="s">
        <v>97</v>
      </c>
    </row>
    <row r="4" spans="1:8" x14ac:dyDescent="0.3">
      <c r="A4" t="s">
        <v>45</v>
      </c>
      <c r="C4" t="s">
        <v>17</v>
      </c>
      <c r="D4" t="s">
        <v>130</v>
      </c>
      <c r="H4" t="s">
        <v>98</v>
      </c>
    </row>
    <row r="5" spans="1:8" x14ac:dyDescent="0.3">
      <c r="A5" t="s">
        <v>46</v>
      </c>
      <c r="C5" t="s">
        <v>17</v>
      </c>
      <c r="E5" t="s">
        <v>118</v>
      </c>
      <c r="H5" t="s">
        <v>99</v>
      </c>
    </row>
    <row r="6" spans="1:8" x14ac:dyDescent="0.3">
      <c r="A6" t="s">
        <v>73</v>
      </c>
      <c r="C6" t="s">
        <v>17</v>
      </c>
      <c r="H6" t="s">
        <v>100</v>
      </c>
    </row>
    <row r="7" spans="1:8" x14ac:dyDescent="0.3">
      <c r="A7" t="s">
        <v>47</v>
      </c>
      <c r="C7" t="s">
        <v>17</v>
      </c>
      <c r="H7" t="s">
        <v>101</v>
      </c>
    </row>
    <row r="8" spans="1:8" x14ac:dyDescent="0.3">
      <c r="A8" t="s">
        <v>48</v>
      </c>
      <c r="C8" t="s">
        <v>17</v>
      </c>
      <c r="H8" t="s">
        <v>102</v>
      </c>
    </row>
    <row r="9" spans="1:8" x14ac:dyDescent="0.3">
      <c r="A9" t="s">
        <v>49</v>
      </c>
      <c r="C9" t="s">
        <v>17</v>
      </c>
      <c r="E9" t="s">
        <v>119</v>
      </c>
      <c r="H9" t="s">
        <v>103</v>
      </c>
    </row>
    <row r="10" spans="1:8" x14ac:dyDescent="0.3">
      <c r="A10" t="s">
        <v>131</v>
      </c>
      <c r="C10" t="s">
        <v>17</v>
      </c>
    </row>
    <row r="11" spans="1:8" x14ac:dyDescent="0.3">
      <c r="A11" t="s">
        <v>132</v>
      </c>
      <c r="C11" t="s">
        <v>17</v>
      </c>
    </row>
    <row r="12" spans="1:8" x14ac:dyDescent="0.3">
      <c r="A12" t="s">
        <v>133</v>
      </c>
      <c r="C12" t="s">
        <v>17</v>
      </c>
    </row>
    <row r="13" spans="1:8" x14ac:dyDescent="0.3">
      <c r="A13" t="s">
        <v>134</v>
      </c>
      <c r="C13" t="s">
        <v>17</v>
      </c>
    </row>
    <row r="14" spans="1:8" x14ac:dyDescent="0.3">
      <c r="A14" t="s">
        <v>135</v>
      </c>
      <c r="C14" t="s">
        <v>17</v>
      </c>
    </row>
    <row r="15" spans="1:8" x14ac:dyDescent="0.3">
      <c r="A15" t="s">
        <v>136</v>
      </c>
      <c r="C15" t="s">
        <v>17</v>
      </c>
    </row>
    <row r="16" spans="1:8" x14ac:dyDescent="0.3">
      <c r="A16" t="s">
        <v>18</v>
      </c>
      <c r="B16" t="s">
        <v>19</v>
      </c>
      <c r="C16" t="s">
        <v>21</v>
      </c>
      <c r="D16" t="s">
        <v>23</v>
      </c>
      <c r="H16" t="s">
        <v>104</v>
      </c>
    </row>
    <row r="17" spans="1:8" x14ac:dyDescent="0.3">
      <c r="B17" t="s">
        <v>20</v>
      </c>
      <c r="C17" t="s">
        <v>21</v>
      </c>
      <c r="D17" t="s">
        <v>23</v>
      </c>
      <c r="H17" t="s">
        <v>105</v>
      </c>
    </row>
    <row r="18" spans="1:8" x14ac:dyDescent="0.3">
      <c r="A18" t="s">
        <v>24</v>
      </c>
      <c r="B18" t="s">
        <v>25</v>
      </c>
      <c r="C18" t="s">
        <v>21</v>
      </c>
      <c r="E18" t="s">
        <v>26</v>
      </c>
      <c r="H18" t="s">
        <v>106</v>
      </c>
    </row>
    <row r="19" spans="1:8" x14ac:dyDescent="0.3">
      <c r="B19" t="s">
        <v>27</v>
      </c>
      <c r="C19" t="s">
        <v>21</v>
      </c>
    </row>
    <row r="20" spans="1:8" x14ac:dyDescent="0.3">
      <c r="A20" t="s">
        <v>28</v>
      </c>
      <c r="B20" t="s">
        <v>30</v>
      </c>
      <c r="C20" t="s">
        <v>21</v>
      </c>
      <c r="E20" t="s">
        <v>75</v>
      </c>
    </row>
    <row r="21" spans="1:8" x14ac:dyDescent="0.3">
      <c r="B21" t="s">
        <v>29</v>
      </c>
      <c r="C21" t="s">
        <v>21</v>
      </c>
    </row>
    <row r="22" spans="1:8" x14ac:dyDescent="0.3">
      <c r="B22" t="s">
        <v>31</v>
      </c>
      <c r="C22" t="s">
        <v>21</v>
      </c>
    </row>
    <row r="23" spans="1:8" x14ac:dyDescent="0.3">
      <c r="B23" t="s">
        <v>32</v>
      </c>
      <c r="C23" t="s">
        <v>21</v>
      </c>
      <c r="F23">
        <v>33040.879999999997</v>
      </c>
    </row>
    <row r="24" spans="1:8" x14ac:dyDescent="0.3">
      <c r="B24" t="s">
        <v>33</v>
      </c>
      <c r="C24" t="s">
        <v>21</v>
      </c>
      <c r="F24">
        <v>2392</v>
      </c>
      <c r="G24">
        <f>6990000/1859</f>
        <v>3760.0860677783753</v>
      </c>
    </row>
    <row r="25" spans="1:8" x14ac:dyDescent="0.3">
      <c r="B25" t="s">
        <v>34</v>
      </c>
      <c r="C25" t="s">
        <v>21</v>
      </c>
      <c r="F25">
        <f>F23/F24</f>
        <v>13.813076923076922</v>
      </c>
      <c r="G25">
        <f>F25/G24</f>
        <v>3.6736065808297565E-3</v>
      </c>
    </row>
    <row r="26" spans="1:8" x14ac:dyDescent="0.3">
      <c r="B26" t="s">
        <v>38</v>
      </c>
      <c r="C26" t="s">
        <v>21</v>
      </c>
    </row>
    <row r="27" spans="1:8" x14ac:dyDescent="0.3">
      <c r="B27" t="s">
        <v>35</v>
      </c>
      <c r="C27" t="s">
        <v>21</v>
      </c>
    </row>
    <row r="28" spans="1:8" x14ac:dyDescent="0.3">
      <c r="B28" t="s">
        <v>36</v>
      </c>
      <c r="C28" t="s">
        <v>21</v>
      </c>
    </row>
    <row r="29" spans="1:8" x14ac:dyDescent="0.3">
      <c r="B29" t="s">
        <v>37</v>
      </c>
      <c r="C29" t="s">
        <v>21</v>
      </c>
    </row>
    <row r="30" spans="1:8" x14ac:dyDescent="0.3">
      <c r="A30" t="s">
        <v>41</v>
      </c>
      <c r="B30" t="s">
        <v>42</v>
      </c>
      <c r="C30" t="s">
        <v>21</v>
      </c>
      <c r="E30" t="s">
        <v>76</v>
      </c>
    </row>
    <row r="31" spans="1:8" x14ac:dyDescent="0.3">
      <c r="A31" t="s">
        <v>39</v>
      </c>
      <c r="B31" t="s">
        <v>40</v>
      </c>
      <c r="C31" t="s">
        <v>21</v>
      </c>
      <c r="G31" t="s">
        <v>67</v>
      </c>
      <c r="H31" t="s">
        <v>69</v>
      </c>
    </row>
    <row r="32" spans="1:8" x14ac:dyDescent="0.3">
      <c r="B32" t="s">
        <v>43</v>
      </c>
      <c r="C32" t="s">
        <v>21</v>
      </c>
      <c r="E32" t="s">
        <v>44</v>
      </c>
      <c r="G32" t="s">
        <v>68</v>
      </c>
      <c r="H32" t="s">
        <v>74</v>
      </c>
    </row>
    <row r="33" spans="1:9" x14ac:dyDescent="0.3">
      <c r="A33" t="s">
        <v>50</v>
      </c>
      <c r="B33" t="s">
        <v>51</v>
      </c>
      <c r="C33" t="s">
        <v>52</v>
      </c>
      <c r="G33" t="s">
        <v>70</v>
      </c>
      <c r="H33" t="s">
        <v>72</v>
      </c>
    </row>
    <row r="37" spans="1:9" x14ac:dyDescent="0.3">
      <c r="A37" t="s">
        <v>94</v>
      </c>
      <c r="B37" t="s">
        <v>95</v>
      </c>
    </row>
    <row r="38" spans="1:9" x14ac:dyDescent="0.3">
      <c r="B38" t="s">
        <v>303</v>
      </c>
    </row>
    <row r="39" spans="1:9" x14ac:dyDescent="0.3">
      <c r="B39" t="s">
        <v>304</v>
      </c>
      <c r="I39" t="s">
        <v>71</v>
      </c>
    </row>
    <row r="41" spans="1:9" x14ac:dyDescent="0.3">
      <c r="A41" t="s">
        <v>305</v>
      </c>
      <c r="B41" t="s">
        <v>308</v>
      </c>
    </row>
    <row r="43" spans="1:9" x14ac:dyDescent="0.3">
      <c r="A43" t="s">
        <v>306</v>
      </c>
      <c r="B43" t="s">
        <v>309</v>
      </c>
    </row>
    <row r="44" spans="1:9" x14ac:dyDescent="0.3">
      <c r="B44" t="s">
        <v>310</v>
      </c>
    </row>
    <row r="45" spans="1:9" x14ac:dyDescent="0.3">
      <c r="B45" t="s">
        <v>307</v>
      </c>
    </row>
    <row r="50" spans="1:12" x14ac:dyDescent="0.3">
      <c r="A50" t="s">
        <v>266</v>
      </c>
    </row>
    <row r="51" spans="1:12" x14ac:dyDescent="0.3">
      <c r="A51" t="s">
        <v>267</v>
      </c>
    </row>
    <row r="54" spans="1:12" x14ac:dyDescent="0.3">
      <c r="J54">
        <v>90</v>
      </c>
      <c r="K54">
        <v>1</v>
      </c>
      <c r="L54" s="29">
        <f>$J$54*K54/31/$J$54</f>
        <v>3.2258064516129031E-2</v>
      </c>
    </row>
    <row r="55" spans="1:12" x14ac:dyDescent="0.3">
      <c r="A55" s="26" t="s">
        <v>323</v>
      </c>
      <c r="B55" s="14" t="s">
        <v>322</v>
      </c>
      <c r="C55" s="26" t="s">
        <v>321</v>
      </c>
      <c r="D55" t="s">
        <v>324</v>
      </c>
      <c r="K55">
        <v>2</v>
      </c>
      <c r="L55" s="29">
        <f t="shared" ref="L55:L88" si="0">$J$54*K55/31/$J$54</f>
        <v>6.4516129032258063E-2</v>
      </c>
    </row>
    <row r="56" spans="1:12" x14ac:dyDescent="0.3">
      <c r="A56" s="26" t="s">
        <v>320</v>
      </c>
      <c r="B56" s="27">
        <v>0.79166666666666663</v>
      </c>
      <c r="C56" s="26" t="s">
        <v>319</v>
      </c>
      <c r="K56">
        <v>3</v>
      </c>
      <c r="L56" s="29">
        <f t="shared" si="0"/>
        <v>9.6774193548387094E-2</v>
      </c>
    </row>
    <row r="57" spans="1:12" x14ac:dyDescent="0.3">
      <c r="A57" s="42" t="s">
        <v>318</v>
      </c>
      <c r="B57" s="27">
        <v>0.5</v>
      </c>
      <c r="C57" s="42" t="s">
        <v>317</v>
      </c>
      <c r="D57" s="40" t="s">
        <v>325</v>
      </c>
      <c r="K57">
        <v>4</v>
      </c>
      <c r="L57" s="29">
        <f t="shared" si="0"/>
        <v>0.12903225806451613</v>
      </c>
    </row>
    <row r="58" spans="1:12" x14ac:dyDescent="0.3">
      <c r="A58" s="43"/>
      <c r="B58" s="27" t="s">
        <v>348</v>
      </c>
      <c r="C58" s="43"/>
      <c r="D58" s="40"/>
      <c r="K58">
        <v>5</v>
      </c>
      <c r="L58" s="29">
        <f t="shared" si="0"/>
        <v>0.16129032258064516</v>
      </c>
    </row>
    <row r="59" spans="1:12" x14ac:dyDescent="0.3">
      <c r="A59" s="44"/>
      <c r="B59" s="27">
        <v>0.95833333333333337</v>
      </c>
      <c r="C59" s="44"/>
      <c r="D59" s="40"/>
      <c r="K59">
        <v>6</v>
      </c>
      <c r="L59" s="29">
        <f t="shared" si="0"/>
        <v>0.19354838709677419</v>
      </c>
    </row>
    <row r="60" spans="1:12" x14ac:dyDescent="0.3">
      <c r="A60" s="42" t="s">
        <v>316</v>
      </c>
      <c r="B60" s="27">
        <v>0.5</v>
      </c>
      <c r="C60" s="42" t="s">
        <v>315</v>
      </c>
      <c r="K60">
        <v>7</v>
      </c>
      <c r="L60" s="29">
        <f t="shared" si="0"/>
        <v>0.22580645161290325</v>
      </c>
    </row>
    <row r="61" spans="1:12" x14ac:dyDescent="0.3">
      <c r="A61" s="43"/>
      <c r="B61" s="27" t="s">
        <v>348</v>
      </c>
      <c r="C61" s="43"/>
      <c r="K61">
        <v>8</v>
      </c>
      <c r="L61" s="29">
        <f t="shared" si="0"/>
        <v>0.25806451612903225</v>
      </c>
    </row>
    <row r="62" spans="1:12" x14ac:dyDescent="0.3">
      <c r="A62" s="44"/>
      <c r="B62" s="27">
        <v>0.95833333333333337</v>
      </c>
      <c r="C62" s="44"/>
      <c r="K62">
        <v>9</v>
      </c>
      <c r="L62" s="29">
        <f t="shared" si="0"/>
        <v>0.29032258064516131</v>
      </c>
    </row>
    <row r="63" spans="1:12" x14ac:dyDescent="0.3">
      <c r="A63" s="28" t="s">
        <v>347</v>
      </c>
      <c r="B63" s="27">
        <v>0.79166666666666663</v>
      </c>
      <c r="C63" s="28" t="s">
        <v>326</v>
      </c>
      <c r="K63">
        <v>10</v>
      </c>
      <c r="L63" s="29">
        <f t="shared" si="0"/>
        <v>0.32258064516129031</v>
      </c>
    </row>
    <row r="64" spans="1:12" x14ac:dyDescent="0.3">
      <c r="A64" s="42" t="s">
        <v>314</v>
      </c>
      <c r="B64" s="27">
        <v>0.5</v>
      </c>
      <c r="C64" s="42" t="s">
        <v>313</v>
      </c>
      <c r="K64">
        <v>12</v>
      </c>
      <c r="L64" s="29">
        <f t="shared" si="0"/>
        <v>0.38709677419354838</v>
      </c>
    </row>
    <row r="65" spans="1:12" x14ac:dyDescent="0.3">
      <c r="A65" s="43"/>
      <c r="B65" s="27">
        <v>0.75</v>
      </c>
      <c r="C65" s="43"/>
      <c r="K65">
        <v>13</v>
      </c>
      <c r="L65" s="29">
        <f t="shared" si="0"/>
        <v>0.41935483870967744</v>
      </c>
    </row>
    <row r="66" spans="1:12" x14ac:dyDescent="0.3">
      <c r="A66" s="44"/>
      <c r="B66" s="27">
        <v>0.95833333333333337</v>
      </c>
      <c r="C66" s="44"/>
      <c r="K66">
        <v>14</v>
      </c>
      <c r="L66" s="29">
        <f t="shared" si="0"/>
        <v>0.45161290322580649</v>
      </c>
    </row>
    <row r="67" spans="1:12" x14ac:dyDescent="0.3">
      <c r="A67" s="26" t="s">
        <v>312</v>
      </c>
      <c r="B67" s="27">
        <v>0.20833333333333334</v>
      </c>
      <c r="C67" s="26" t="s">
        <v>311</v>
      </c>
      <c r="K67">
        <v>15</v>
      </c>
      <c r="L67" s="29">
        <f t="shared" si="0"/>
        <v>0.48387096774193544</v>
      </c>
    </row>
    <row r="68" spans="1:12" x14ac:dyDescent="0.3">
      <c r="K68">
        <v>16</v>
      </c>
      <c r="L68" s="29">
        <f t="shared" si="0"/>
        <v>0.5161290322580645</v>
      </c>
    </row>
    <row r="69" spans="1:12" x14ac:dyDescent="0.3">
      <c r="K69">
        <v>17</v>
      </c>
      <c r="L69" s="29">
        <f t="shared" si="0"/>
        <v>0.54838709677419351</v>
      </c>
    </row>
    <row r="70" spans="1:12" x14ac:dyDescent="0.3">
      <c r="A70" s="41" t="s">
        <v>349</v>
      </c>
      <c r="B70" s="27">
        <v>0.375</v>
      </c>
      <c r="C70" s="41" t="s">
        <v>350</v>
      </c>
      <c r="L70" s="29"/>
    </row>
    <row r="71" spans="1:12" x14ac:dyDescent="0.3">
      <c r="A71" s="41"/>
      <c r="B71" s="27">
        <v>0.75</v>
      </c>
      <c r="C71" s="41"/>
      <c r="L71" s="29"/>
    </row>
    <row r="72" spans="1:12" x14ac:dyDescent="0.3">
      <c r="L72" s="29"/>
    </row>
    <row r="73" spans="1:12" x14ac:dyDescent="0.3">
      <c r="L73" s="29"/>
    </row>
    <row r="74" spans="1:12" x14ac:dyDescent="0.3">
      <c r="L74" s="29"/>
    </row>
    <row r="75" spans="1:12" x14ac:dyDescent="0.3">
      <c r="A75" t="s">
        <v>353</v>
      </c>
      <c r="B75" t="s">
        <v>354</v>
      </c>
      <c r="K75">
        <v>18</v>
      </c>
      <c r="L75" s="29">
        <f t="shared" si="0"/>
        <v>0.58064516129032262</v>
      </c>
    </row>
    <row r="76" spans="1:12" x14ac:dyDescent="0.3">
      <c r="K76">
        <v>19</v>
      </c>
      <c r="L76" s="29">
        <f t="shared" si="0"/>
        <v>0.61290322580645162</v>
      </c>
    </row>
    <row r="77" spans="1:12" x14ac:dyDescent="0.3">
      <c r="K77">
        <v>20</v>
      </c>
      <c r="L77" s="29">
        <f t="shared" si="0"/>
        <v>0.64516129032258063</v>
      </c>
    </row>
    <row r="78" spans="1:12" x14ac:dyDescent="0.3">
      <c r="K78">
        <v>21</v>
      </c>
      <c r="L78" s="29">
        <f t="shared" si="0"/>
        <v>0.67741935483870974</v>
      </c>
    </row>
    <row r="79" spans="1:12" x14ac:dyDescent="0.3">
      <c r="A79" t="s">
        <v>332</v>
      </c>
      <c r="B79" t="s">
        <v>333</v>
      </c>
      <c r="K79">
        <v>22</v>
      </c>
      <c r="L79" s="29">
        <f t="shared" si="0"/>
        <v>0.70967741935483863</v>
      </c>
    </row>
    <row r="80" spans="1:12" x14ac:dyDescent="0.3">
      <c r="A80" t="s">
        <v>357</v>
      </c>
      <c r="B80" t="s">
        <v>335</v>
      </c>
      <c r="K80">
        <v>23</v>
      </c>
      <c r="L80" s="29">
        <f t="shared" si="0"/>
        <v>0.74193548387096786</v>
      </c>
    </row>
    <row r="81" spans="1:12" x14ac:dyDescent="0.3">
      <c r="A81" t="s">
        <v>334</v>
      </c>
      <c r="B81" t="s">
        <v>336</v>
      </c>
      <c r="K81">
        <v>24</v>
      </c>
      <c r="L81" s="29">
        <f t="shared" si="0"/>
        <v>0.77419354838709675</v>
      </c>
    </row>
    <row r="82" spans="1:12" x14ac:dyDescent="0.3">
      <c r="A82" t="s">
        <v>337</v>
      </c>
      <c r="B82" t="s">
        <v>338</v>
      </c>
      <c r="K82">
        <v>25</v>
      </c>
      <c r="L82" s="29">
        <f t="shared" si="0"/>
        <v>0.80645161290322576</v>
      </c>
    </row>
    <row r="83" spans="1:12" x14ac:dyDescent="0.3">
      <c r="A83" s="39" t="s">
        <v>346</v>
      </c>
      <c r="B83" s="2" t="s">
        <v>339</v>
      </c>
      <c r="K83">
        <v>26</v>
      </c>
      <c r="L83" s="29">
        <f t="shared" si="0"/>
        <v>0.83870967741935487</v>
      </c>
    </row>
    <row r="84" spans="1:12" x14ac:dyDescent="0.3">
      <c r="A84" s="39"/>
      <c r="B84" s="2" t="s">
        <v>340</v>
      </c>
      <c r="K84">
        <v>27</v>
      </c>
      <c r="L84" s="29">
        <f t="shared" si="0"/>
        <v>0.87096774193548387</v>
      </c>
    </row>
    <row r="85" spans="1:12" x14ac:dyDescent="0.3">
      <c r="A85" s="39"/>
      <c r="B85" s="2" t="s">
        <v>341</v>
      </c>
      <c r="K85">
        <v>28</v>
      </c>
      <c r="L85" s="29">
        <f t="shared" si="0"/>
        <v>0.90322580645161299</v>
      </c>
    </row>
    <row r="86" spans="1:12" x14ac:dyDescent="0.3">
      <c r="A86" s="39"/>
      <c r="B86" s="2" t="s">
        <v>342</v>
      </c>
      <c r="K86">
        <v>29</v>
      </c>
      <c r="L86" s="29">
        <f t="shared" si="0"/>
        <v>0.93548387096774188</v>
      </c>
    </row>
    <row r="87" spans="1:12" x14ac:dyDescent="0.3">
      <c r="A87" s="39"/>
      <c r="B87" s="2" t="s">
        <v>343</v>
      </c>
      <c r="K87">
        <v>30</v>
      </c>
      <c r="L87" s="29">
        <f t="shared" si="0"/>
        <v>0.96774193548387089</v>
      </c>
    </row>
    <row r="88" spans="1:12" x14ac:dyDescent="0.3">
      <c r="A88" s="39"/>
      <c r="B88" s="2" t="s">
        <v>344</v>
      </c>
      <c r="K88">
        <v>31</v>
      </c>
      <c r="L88" s="29">
        <f t="shared" si="0"/>
        <v>1</v>
      </c>
    </row>
    <row r="89" spans="1:12" x14ac:dyDescent="0.3">
      <c r="A89" s="39"/>
      <c r="B89" s="2" t="s">
        <v>345</v>
      </c>
    </row>
  </sheetData>
  <mergeCells count="10">
    <mergeCell ref="D57:D59"/>
    <mergeCell ref="A83:A89"/>
    <mergeCell ref="C70:C71"/>
    <mergeCell ref="A70:A71"/>
    <mergeCell ref="A64:A66"/>
    <mergeCell ref="C57:C59"/>
    <mergeCell ref="C60:C62"/>
    <mergeCell ref="C64:C66"/>
    <mergeCell ref="A57:A59"/>
    <mergeCell ref="A60:A62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61332-CAC4-4F0D-A263-21306CEB8E0D}">
  <sheetPr codeName="Sheet5"/>
  <dimension ref="A1:P20"/>
  <sheetViews>
    <sheetView tabSelected="1" workbookViewId="0">
      <selection activeCell="L16" sqref="L16"/>
    </sheetView>
  </sheetViews>
  <sheetFormatPr defaultRowHeight="14" x14ac:dyDescent="0.3"/>
  <cols>
    <col min="1" max="1" width="12.4140625" customWidth="1"/>
    <col min="2" max="2" width="48.33203125" bestFit="1" customWidth="1"/>
  </cols>
  <sheetData>
    <row r="1" spans="1:16" x14ac:dyDescent="0.3">
      <c r="A1" t="s">
        <v>175</v>
      </c>
    </row>
    <row r="2" spans="1:16" x14ac:dyDescent="0.3">
      <c r="A2" t="s">
        <v>176</v>
      </c>
      <c r="B2" t="s">
        <v>180</v>
      </c>
    </row>
    <row r="3" spans="1:16" x14ac:dyDescent="0.3">
      <c r="A3" t="s">
        <v>177</v>
      </c>
      <c r="B3" t="s">
        <v>179</v>
      </c>
    </row>
    <row r="4" spans="1:16" x14ac:dyDescent="0.3">
      <c r="A4" t="s">
        <v>178</v>
      </c>
      <c r="B4" t="s">
        <v>181</v>
      </c>
    </row>
    <row r="5" spans="1:16" x14ac:dyDescent="0.3">
      <c r="A5" t="s">
        <v>182</v>
      </c>
      <c r="B5" t="s">
        <v>183</v>
      </c>
      <c r="C5" t="s">
        <v>205</v>
      </c>
    </row>
    <row r="6" spans="1:16" x14ac:dyDescent="0.3">
      <c r="A6" t="s">
        <v>184</v>
      </c>
      <c r="B6" t="s">
        <v>185</v>
      </c>
    </row>
    <row r="11" spans="1:16" x14ac:dyDescent="0.3">
      <c r="A11" t="s">
        <v>236</v>
      </c>
      <c r="B11" t="s">
        <v>237</v>
      </c>
      <c r="C11" t="s">
        <v>294</v>
      </c>
    </row>
    <row r="12" spans="1:16" x14ac:dyDescent="0.3">
      <c r="B12" t="s">
        <v>238</v>
      </c>
    </row>
    <row r="13" spans="1:16" x14ac:dyDescent="0.3">
      <c r="B13" t="s">
        <v>239</v>
      </c>
      <c r="C13" t="s">
        <v>243</v>
      </c>
    </row>
    <row r="14" spans="1:16" x14ac:dyDescent="0.3">
      <c r="B14" t="s">
        <v>240</v>
      </c>
      <c r="P14" t="s">
        <v>293</v>
      </c>
    </row>
    <row r="19" spans="1:2" x14ac:dyDescent="0.3">
      <c r="A19" t="s">
        <v>371</v>
      </c>
      <c r="B19" t="s">
        <v>372</v>
      </c>
    </row>
    <row r="20" spans="1:2" x14ac:dyDescent="0.3">
      <c r="B20" t="s">
        <v>373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CCCC6-964B-41EB-8029-6F8B02A6C27D}">
  <dimension ref="G9:K16"/>
  <sheetViews>
    <sheetView workbookViewId="0">
      <selection activeCell="H12" sqref="H12"/>
    </sheetView>
  </sheetViews>
  <sheetFormatPr defaultRowHeight="14" x14ac:dyDescent="0.3"/>
  <cols>
    <col min="8" max="8" width="44.9140625" customWidth="1"/>
    <col min="9" max="9" width="3.25" customWidth="1"/>
    <col min="10" max="10" width="8.5" customWidth="1"/>
    <col min="11" max="11" width="44.08203125" customWidth="1"/>
  </cols>
  <sheetData>
    <row r="9" spans="7:11" x14ac:dyDescent="0.3">
      <c r="G9" t="s">
        <v>369</v>
      </c>
      <c r="H9" s="30" t="s">
        <v>360</v>
      </c>
      <c r="J9" t="s">
        <v>368</v>
      </c>
      <c r="K9" t="s">
        <v>365</v>
      </c>
    </row>
    <row r="10" spans="7:11" x14ac:dyDescent="0.3">
      <c r="G10" t="s">
        <v>369</v>
      </c>
      <c r="H10" s="31" t="s">
        <v>361</v>
      </c>
      <c r="J10" t="s">
        <v>368</v>
      </c>
      <c r="K10" t="s">
        <v>366</v>
      </c>
    </row>
    <row r="11" spans="7:11" x14ac:dyDescent="0.3">
      <c r="G11" t="s">
        <v>368</v>
      </c>
      <c r="H11" t="s">
        <v>362</v>
      </c>
      <c r="J11" t="s">
        <v>368</v>
      </c>
      <c r="K11" t="s">
        <v>367</v>
      </c>
    </row>
    <row r="12" spans="7:11" x14ac:dyDescent="0.3">
      <c r="G12" t="s">
        <v>368</v>
      </c>
      <c r="H12" s="31" t="s">
        <v>363</v>
      </c>
    </row>
    <row r="13" spans="7:11" x14ac:dyDescent="0.3">
      <c r="G13" t="s">
        <v>368</v>
      </c>
      <c r="H13" s="30" t="s">
        <v>364</v>
      </c>
    </row>
    <row r="14" spans="7:11" x14ac:dyDescent="0.3">
      <c r="G14">
        <v>0</v>
      </c>
      <c r="H14" s="31" t="s">
        <v>363</v>
      </c>
    </row>
    <row r="15" spans="7:11" x14ac:dyDescent="0.3">
      <c r="G15">
        <v>1</v>
      </c>
      <c r="H15" s="31" t="s">
        <v>363</v>
      </c>
    </row>
    <row r="16" spans="7:11" x14ac:dyDescent="0.3">
      <c r="G16">
        <v>2</v>
      </c>
      <c r="H16" s="31" t="s">
        <v>363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纪要</vt:lpstr>
      <vt:lpstr>需求注意点</vt:lpstr>
      <vt:lpstr>钜银</vt:lpstr>
      <vt:lpstr>报表相关</vt:lpstr>
      <vt:lpstr>风控模型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zhipei song</dc:creator>
  <cp:lastModifiedBy>zhipei song</cp:lastModifiedBy>
  <dcterms:created xsi:type="dcterms:W3CDTF">2015-06-05T18:19:34Z</dcterms:created>
  <dcterms:modified xsi:type="dcterms:W3CDTF">2024-03-19T08:21:54Z</dcterms:modified>
</cp:coreProperties>
</file>