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D:\Work\out_data\"/>
    </mc:Choice>
  </mc:AlternateContent>
  <xr:revisionPtr revIDLastSave="0" documentId="13_ncr:1_{07DA2BD7-9115-45A6-A12D-F61D07FB4C26}" xr6:coauthVersionLast="47" xr6:coauthVersionMax="47" xr10:uidLastSave="{00000000-0000-0000-0000-000000000000}"/>
  <bookViews>
    <workbookView xWindow="-110" yWindow="-110" windowWidth="25820" windowHeight="15500" tabRatio="753" activeTab="7" xr2:uid="{00000000-000D-0000-FFFF-FFFF00000000}"/>
  </bookViews>
  <sheets>
    <sheet name="Sheet1" sheetId="1" r:id="rId1"/>
    <sheet name="三方月度调用对账" sheetId="19" r:id="rId2"/>
    <sheet name="urule日记" sheetId="15" state="hidden" r:id="rId3"/>
    <sheet name="策略" sheetId="7" r:id="rId4"/>
    <sheet name="规则(已筛选1次）" sheetId="11" r:id="rId5"/>
    <sheet name="业务测算" sheetId="9" r:id="rId6"/>
    <sheet name="通善菲律宾规则" sheetId="8" r:id="rId7"/>
    <sheet name="随意翻翻" sheetId="4" r:id="rId8"/>
    <sheet name="建模变量" sheetId="5" r:id="rId9"/>
    <sheet name="涛哥关注的维度" sheetId="20" r:id="rId10"/>
  </sheets>
  <definedNames>
    <definedName name="_xlnm._FilterDatabase" localSheetId="0" hidden="1">Sheet1!$A$1:$E$53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18" i="19" l="1"/>
  <c r="O117" i="19"/>
  <c r="O115" i="19"/>
  <c r="O114" i="19"/>
  <c r="M118" i="19"/>
  <c r="M117" i="19"/>
  <c r="M116" i="19"/>
  <c r="O116" i="19" s="1"/>
  <c r="O119" i="19" s="1"/>
  <c r="M115" i="19"/>
  <c r="M114" i="19"/>
  <c r="M111" i="19"/>
  <c r="N111" i="19" s="1"/>
  <c r="M110" i="19"/>
  <c r="N110" i="19" s="1"/>
  <c r="M109" i="19"/>
  <c r="N109" i="19" s="1"/>
  <c r="M112" i="19"/>
  <c r="M108" i="19"/>
  <c r="N108" i="19" s="1"/>
  <c r="P53" i="19"/>
  <c r="P52" i="19"/>
  <c r="P51" i="19"/>
  <c r="P50" i="19"/>
  <c r="O89" i="19"/>
  <c r="O88" i="19"/>
  <c r="O87" i="19"/>
  <c r="O86" i="19"/>
  <c r="O85" i="19"/>
  <c r="M88" i="19"/>
  <c r="M87" i="19"/>
  <c r="M86" i="19"/>
  <c r="M85" i="19"/>
  <c r="M80" i="19"/>
  <c r="N80" i="19" s="1"/>
  <c r="M79" i="19"/>
  <c r="N79" i="19" s="1"/>
  <c r="M78" i="19"/>
  <c r="N78" i="19" s="1"/>
  <c r="M77" i="19"/>
  <c r="N77" i="19" s="1"/>
  <c r="M53" i="19"/>
  <c r="N53" i="19" s="1"/>
  <c r="M52" i="19"/>
  <c r="N52" i="19" s="1"/>
  <c r="M51" i="19"/>
  <c r="N51" i="19" s="1"/>
  <c r="M50" i="19"/>
  <c r="N50" i="19" s="1"/>
  <c r="D23" i="19" l="1"/>
  <c r="D22" i="19"/>
  <c r="D21" i="19"/>
  <c r="D20" i="19"/>
  <c r="D19" i="19"/>
  <c r="D18" i="19"/>
  <c r="D17" i="19"/>
  <c r="D16" i="19"/>
  <c r="D15" i="19"/>
  <c r="D14" i="19"/>
  <c r="D13" i="19"/>
  <c r="D12" i="19"/>
  <c r="D11" i="19"/>
  <c r="D10" i="19"/>
  <c r="D9" i="19"/>
  <c r="D8" i="19"/>
  <c r="D1" i="9" l="1"/>
  <c r="I5" i="9"/>
  <c r="I2" i="9"/>
  <c r="C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tc={C66CA5BA-5DD6-45BB-9B0B-C94267DCB40E}</author>
  </authors>
  <commentList>
    <comment ref="D44" authorId="0" shapeId="0" xr:uid="{C66CA5BA-5DD6-45BB-9B0B-C94267DCB40E}">
      <text>
        <t>[线程批注]
你的Excel版本可读取此线程批注; 但如果在更新版本的Excel中打开文件，则对批注所作的任何改动都将被删除。了解详细信息: https://go.microsoft.com/fwlink/?linkid=870924
注释:
    锁定期</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lenovo</author>
  </authors>
  <commentList>
    <comment ref="F190" authorId="0" shapeId="0" xr:uid="{3E594DCE-3BF9-498E-A53C-FE4B1C05E8F5}">
      <text>
        <r>
          <rPr>
            <b/>
            <sz val="9"/>
            <rFont val="宋体"/>
            <family val="3"/>
            <charset val="134"/>
          </rPr>
          <t>lenovo:</t>
        </r>
        <r>
          <rPr>
            <sz val="9"/>
            <rFont val="宋体"/>
            <family val="3"/>
            <charset val="134"/>
          </rPr>
          <t xml:space="preserve">
地址无法做主维度</t>
        </r>
      </text>
    </comment>
    <comment ref="F191" authorId="0" shapeId="0" xr:uid="{17C38234-1A9A-467A-93CB-326577072BE1}">
      <text>
        <r>
          <rPr>
            <b/>
            <sz val="9"/>
            <rFont val="宋体"/>
            <family val="3"/>
            <charset val="134"/>
          </rPr>
          <t>lenovo:</t>
        </r>
        <r>
          <rPr>
            <sz val="9"/>
            <rFont val="宋体"/>
            <family val="3"/>
            <charset val="134"/>
          </rPr>
          <t xml:space="preserve">
地址无法做主维度</t>
        </r>
      </text>
    </comment>
    <comment ref="F192" authorId="0" shapeId="0" xr:uid="{F41A88B5-4045-4EA3-AE86-2FCB89D48510}">
      <text>
        <r>
          <rPr>
            <b/>
            <sz val="9"/>
            <rFont val="宋体"/>
            <family val="3"/>
            <charset val="134"/>
          </rPr>
          <t>lenovo:</t>
        </r>
        <r>
          <rPr>
            <sz val="9"/>
            <rFont val="宋体"/>
            <family val="3"/>
            <charset val="134"/>
          </rPr>
          <t xml:space="preserve">
地址无法做主维度</t>
        </r>
      </text>
    </comment>
    <comment ref="F243" authorId="0" shapeId="0" xr:uid="{E63D9D48-1F0B-4EAA-ADB0-9826BF8E7F84}">
      <text>
        <r>
          <rPr>
            <b/>
            <sz val="9"/>
            <rFont val="宋体"/>
            <family val="3"/>
            <charset val="134"/>
          </rPr>
          <t>lenovo:</t>
        </r>
        <r>
          <rPr>
            <sz val="9"/>
            <rFont val="宋体"/>
            <family val="3"/>
            <charset val="134"/>
          </rPr>
          <t xml:space="preserve">
系统没配置</t>
        </r>
      </text>
    </comment>
    <comment ref="F248" authorId="0" shapeId="0" xr:uid="{F7610799-6FE8-42A8-B628-AC5A088AE5C4}">
      <text>
        <r>
          <rPr>
            <b/>
            <sz val="9"/>
            <rFont val="宋体"/>
            <family val="3"/>
            <charset val="134"/>
          </rPr>
          <t>lenovo:</t>
        </r>
        <r>
          <rPr>
            <sz val="9"/>
            <rFont val="宋体"/>
            <family val="3"/>
            <charset val="134"/>
          </rPr>
          <t xml:space="preserve">
系统没配置</t>
        </r>
      </text>
    </comment>
    <comment ref="F249" authorId="0" shapeId="0" xr:uid="{25ED6853-97EB-44BA-BCD9-16955F42DC04}">
      <text>
        <r>
          <rPr>
            <b/>
            <sz val="9"/>
            <rFont val="宋体"/>
            <family val="3"/>
            <charset val="134"/>
          </rPr>
          <t>lenovo:</t>
        </r>
        <r>
          <rPr>
            <sz val="9"/>
            <rFont val="宋体"/>
            <family val="3"/>
            <charset val="134"/>
          </rPr>
          <t xml:space="preserve">
系统没配置</t>
        </r>
      </text>
    </comment>
    <comment ref="F253" authorId="0" shapeId="0" xr:uid="{91630B59-2D51-45BC-A3D3-4BDE716FFF27}">
      <text>
        <r>
          <rPr>
            <b/>
            <sz val="9"/>
            <rFont val="宋体"/>
            <family val="3"/>
            <charset val="134"/>
          </rPr>
          <t>lenovo:</t>
        </r>
        <r>
          <rPr>
            <sz val="9"/>
            <rFont val="宋体"/>
            <family val="3"/>
            <charset val="134"/>
          </rPr>
          <t xml:space="preserve">
系统没配置</t>
        </r>
      </text>
    </comment>
    <comment ref="F258" authorId="0" shapeId="0" xr:uid="{214ECBDD-A6BC-4977-9FAB-9B8D1D2A54B2}">
      <text>
        <r>
          <rPr>
            <b/>
            <sz val="9"/>
            <rFont val="宋体"/>
            <family val="3"/>
            <charset val="134"/>
          </rPr>
          <t>lenovo:</t>
        </r>
        <r>
          <rPr>
            <sz val="9"/>
            <rFont val="宋体"/>
            <family val="3"/>
            <charset val="134"/>
          </rPr>
          <t xml:space="preserve">
系统没配置</t>
        </r>
      </text>
    </comment>
    <comment ref="F259" authorId="0" shapeId="0" xr:uid="{0DFD0A78-1AE7-4CF6-8946-3D6668B2780B}">
      <text>
        <r>
          <rPr>
            <b/>
            <sz val="9"/>
            <rFont val="宋体"/>
            <family val="3"/>
            <charset val="134"/>
          </rPr>
          <t>lenovo:</t>
        </r>
        <r>
          <rPr>
            <sz val="9"/>
            <rFont val="宋体"/>
            <family val="3"/>
            <charset val="134"/>
          </rPr>
          <t xml:space="preserve">
系统没配置</t>
        </r>
      </text>
    </comment>
    <comment ref="F263" authorId="0" shapeId="0" xr:uid="{0741F97F-2839-4A95-9D84-CC44600A71D7}">
      <text>
        <r>
          <rPr>
            <b/>
            <sz val="9"/>
            <rFont val="宋体"/>
            <family val="3"/>
            <charset val="134"/>
          </rPr>
          <t>lenovo:</t>
        </r>
        <r>
          <rPr>
            <sz val="9"/>
            <rFont val="宋体"/>
            <family val="3"/>
            <charset val="134"/>
          </rPr>
          <t xml:space="preserve">
系统没配置</t>
        </r>
      </text>
    </comment>
    <comment ref="F268" authorId="0" shapeId="0" xr:uid="{970272AC-E8E8-49DC-8B95-E393BC8F0E15}">
      <text>
        <r>
          <rPr>
            <b/>
            <sz val="9"/>
            <rFont val="宋体"/>
            <family val="3"/>
            <charset val="134"/>
          </rPr>
          <t>lenovo:</t>
        </r>
        <r>
          <rPr>
            <sz val="9"/>
            <rFont val="宋体"/>
            <family val="3"/>
            <charset val="134"/>
          </rPr>
          <t xml:space="preserve">
系统没配置</t>
        </r>
      </text>
    </comment>
    <comment ref="F269" authorId="0" shapeId="0" xr:uid="{DCFA1F4E-6B71-4A6F-AF38-A74C89D7AA4E}">
      <text>
        <r>
          <rPr>
            <b/>
            <sz val="9"/>
            <rFont val="宋体"/>
            <family val="3"/>
            <charset val="134"/>
          </rPr>
          <t>lenovo:</t>
        </r>
        <r>
          <rPr>
            <sz val="9"/>
            <rFont val="宋体"/>
            <family val="3"/>
            <charset val="134"/>
          </rPr>
          <t xml:space="preserve">
系统没配置</t>
        </r>
      </text>
    </comment>
    <comment ref="F273" authorId="0" shapeId="0" xr:uid="{35A09EB1-24F1-40AC-8C9C-FE5CB9BD3ACD}">
      <text>
        <r>
          <rPr>
            <b/>
            <sz val="9"/>
            <rFont val="宋体"/>
            <family val="3"/>
            <charset val="134"/>
          </rPr>
          <t>lenovo:</t>
        </r>
        <r>
          <rPr>
            <sz val="9"/>
            <rFont val="宋体"/>
            <family val="3"/>
            <charset val="134"/>
          </rPr>
          <t xml:space="preserve">
系统没配置</t>
        </r>
      </text>
    </comment>
    <comment ref="F278" authorId="0" shapeId="0" xr:uid="{57B6C48E-CC1A-441B-ABF8-49B7CC702750}">
      <text>
        <r>
          <rPr>
            <b/>
            <sz val="9"/>
            <rFont val="宋体"/>
            <family val="3"/>
            <charset val="134"/>
          </rPr>
          <t>lenovo:</t>
        </r>
        <r>
          <rPr>
            <sz val="9"/>
            <rFont val="宋体"/>
            <family val="3"/>
            <charset val="134"/>
          </rPr>
          <t xml:space="preserve">
系统没配置</t>
        </r>
      </text>
    </comment>
    <comment ref="F279" authorId="0" shapeId="0" xr:uid="{4D9113D9-2E4B-458E-B7D2-7DCBB9A7C0FE}">
      <text>
        <r>
          <rPr>
            <b/>
            <sz val="9"/>
            <rFont val="宋体"/>
            <family val="3"/>
            <charset val="134"/>
          </rPr>
          <t>lenovo:</t>
        </r>
        <r>
          <rPr>
            <sz val="9"/>
            <rFont val="宋体"/>
            <family val="3"/>
            <charset val="134"/>
          </rPr>
          <t xml:space="preserve">
系统没配置</t>
        </r>
      </text>
    </comment>
  </commentList>
</comments>
</file>

<file path=xl/sharedStrings.xml><?xml version="1.0" encoding="utf-8"?>
<sst xmlns="http://schemas.openxmlformats.org/spreadsheetml/2006/main" count="2624" uniqueCount="1258">
  <si>
    <t>等涛哥那边确定用哪个主体跟三方签约，然后推荐熟悉的三方（业内常用）给zipper去对接，初期不接受三方要求的预付款，只接受先用后付</t>
    <phoneticPr fontId="1" type="noConversion"/>
  </si>
  <si>
    <t>模块</t>
    <phoneticPr fontId="1" type="noConversion"/>
  </si>
  <si>
    <t>三方征信对接</t>
    <phoneticPr fontId="1" type="noConversion"/>
  </si>
  <si>
    <t>urule</t>
    <phoneticPr fontId="1" type="noConversion"/>
  </si>
  <si>
    <t>利息</t>
    <phoneticPr fontId="1" type="noConversion"/>
  </si>
  <si>
    <t>状态</t>
    <phoneticPr fontId="1" type="noConversion"/>
  </si>
  <si>
    <t>据说玖富推过来的客户都是他们认定只能做24%以上的，潜台词就是差客户</t>
    <phoneticPr fontId="1" type="noConversion"/>
  </si>
  <si>
    <t>待定</t>
  </si>
  <si>
    <t>渠道</t>
    <phoneticPr fontId="1" type="noConversion"/>
  </si>
  <si>
    <t>玖富端的客户没有门店概念，但pos机的客户有门店概念</t>
    <phoneticPr fontId="1" type="noConversion"/>
  </si>
  <si>
    <t>额度</t>
    <phoneticPr fontId="1" type="noConversion"/>
  </si>
  <si>
    <t>后面对接多个渠道后会出现单个客户的额度叠加问题，所以要提前设计好总额度限制</t>
    <phoneticPr fontId="1" type="noConversion"/>
  </si>
  <si>
    <t>首复贷</t>
    <phoneticPr fontId="1" type="noConversion"/>
  </si>
  <si>
    <t>渠道会有自己平台的首复贷字段，我们自己也有首复贷概念</t>
    <phoneticPr fontId="1" type="noConversion"/>
  </si>
  <si>
    <t>gps</t>
    <phoneticPr fontId="1" type="noConversion"/>
  </si>
  <si>
    <t>需要咨询渠道能否获取客户的gps信息</t>
    <phoneticPr fontId="1" type="noConversion"/>
  </si>
  <si>
    <t>模型</t>
    <phoneticPr fontId="1" type="noConversion"/>
  </si>
  <si>
    <t>欺诈评分，申请评分，提现评分</t>
    <phoneticPr fontId="1" type="noConversion"/>
  </si>
  <si>
    <t>渠道对通过率跟额度的要求，我们对渠道的坏账要求</t>
    <phoneticPr fontId="1" type="noConversion"/>
  </si>
  <si>
    <t>已结</t>
  </si>
  <si>
    <t>vba快速统计变量维度并以饼图来展示</t>
    <phoneticPr fontId="1" type="noConversion"/>
  </si>
  <si>
    <t>单变量分析_excel端</t>
    <phoneticPr fontId="1" type="noConversion"/>
  </si>
  <si>
    <t>单位名称分词统计</t>
    <phoneticPr fontId="1" type="noConversion"/>
  </si>
  <si>
    <t>交付物</t>
    <phoneticPr fontId="1" type="noConversion"/>
  </si>
  <si>
    <t>excel端可视化监视变量分布.xlsm</t>
    <phoneticPr fontId="1" type="noConversion"/>
  </si>
  <si>
    <t>kyf.py内【使用结巴给单位名称分词】</t>
    <phoneticPr fontId="1" type="noConversion"/>
  </si>
  <si>
    <t>词云</t>
    <phoneticPr fontId="1" type="noConversion"/>
  </si>
  <si>
    <t>展示好看</t>
    <phoneticPr fontId="1" type="noConversion"/>
  </si>
  <si>
    <t>地图</t>
    <phoneticPr fontId="1" type="noConversion"/>
  </si>
  <si>
    <t>kyf.py内【利用上面步骤生成词云】</t>
    <phoneticPr fontId="1" type="noConversion"/>
  </si>
  <si>
    <t>据说海外用了gps风控效果好，研究一下国内怎么使用</t>
    <phoneticPr fontId="1" type="noConversion"/>
  </si>
  <si>
    <t>sheet("三方征信")</t>
    <phoneticPr fontId="1" type="noConversion"/>
  </si>
  <si>
    <t>腾讯文档：字段-需求文档.xlsx,</t>
    <phoneticPr fontId="1" type="noConversion"/>
  </si>
  <si>
    <t>kyf.py内【使用地图（待完善）】</t>
    <phoneticPr fontId="1" type="noConversion"/>
  </si>
  <si>
    <t>位置验证： 使用GPS信息可以验证用户的位置，确保交易或活动是否与其声称的位置一致。这有助于防止欺诈和虚假操作。
交易风险评估： 分析用户的交易地点和频率可以帮助识别异常交易，比如跨国或异地的大额交易，这可能是欺诈行为的迹象。
信用评估： 在借贷申请中，考虑申请人的GPS信息可以提供更多关于其真实信用情况的线索。例如，与申请人经常在同一地点交易的人可能是其社交网络，这可能有助于评估其信用价值。
行为模式分析： 分析用户的GPS信息可以揭示其行为模式，例如他们的常用地点、日常活动范围等。这可以帮助识别异常行为，比如在不寻常的地点或时间进行交易。
实时反欺诈： 使用GPS信息可以进行实时的反欺诈检测，比如如果用户在短时间内在不同地区进行了多笔交易，可能是欺诈行为。
定位服务： 金融机构可以基于用户的GPS信息为其提供定位服务，如附近的ATM、银行分行等。</t>
    <phoneticPr fontId="1" type="noConversion"/>
  </si>
  <si>
    <t>kyf.py内【计算不同时间段的变量的PSI】</t>
    <phoneticPr fontId="1" type="noConversion"/>
  </si>
  <si>
    <t>计算变量或者模型分的分布是否发生偏移</t>
    <phoneticPr fontId="1" type="noConversion"/>
  </si>
  <si>
    <t>画K-S图</t>
    <phoneticPr fontId="1" type="noConversion"/>
  </si>
  <si>
    <t>kyf.py内【模型画图 K-S】</t>
    <phoneticPr fontId="1" type="noConversion"/>
  </si>
  <si>
    <t>画AUC图</t>
    <phoneticPr fontId="1" type="noConversion"/>
  </si>
  <si>
    <t>kyf.py内【模型画图 AUC】</t>
    <phoneticPr fontId="1" type="noConversion"/>
  </si>
  <si>
    <t>向List中添加对象（ 集合对象:; 要添加的对象:）</t>
    <phoneticPr fontId="1" type="noConversion"/>
  </si>
  <si>
    <t>github</t>
    <phoneticPr fontId="1" type="noConversion"/>
  </si>
  <si>
    <t>代码管理及下载资源代码等</t>
    <phoneticPr fontId="1" type="noConversion"/>
  </si>
  <si>
    <t>桌面有客户端</t>
    <phoneticPr fontId="1" type="noConversion"/>
  </si>
  <si>
    <t>用户画像</t>
    <phoneticPr fontId="1" type="noConversion"/>
  </si>
  <si>
    <t>不平衡类别：一个分类问题中，不同类别的样本数量差异很大，导致某些类别的样本数量远远多于其他类别的情况，比如欺诈检测</t>
    <phoneticPr fontId="1" type="noConversion"/>
  </si>
  <si>
    <t>归一化：归一化数值 = (原始数值 - 最小值) / (最大值 - 最小值)</t>
    <phoneticPr fontId="1" type="noConversion"/>
  </si>
  <si>
    <t>df['holding_time_seconds'] = MinMaxScaler().fit_transform(df['holding_time_seconds'])</t>
    <phoneticPr fontId="1" type="noConversion"/>
  </si>
  <si>
    <t>独热编码</t>
    <phoneticPr fontId="1" type="noConversion"/>
  </si>
  <si>
    <t>temp = pd.get_dummies(df.URBAN_RURAL_FLAG, prefix='onehot_URBAN_RURAL_FLAG', dummy_na=True)
df = pd.concat([df, temp], axis=1)
df.drop(['URBAN_RURAL_FLAG'], axis=1, inplace=1)</t>
    <phoneticPr fontId="1" type="noConversion"/>
  </si>
  <si>
    <t>标签编码</t>
    <phoneticPr fontId="1" type="noConversion"/>
  </si>
  <si>
    <t>df['label_encoder_ELEC_TYPE'] = LabelEncoder().fit_transform(df['ELEC_TYPE'])</t>
    <phoneticPr fontId="1" type="noConversion"/>
  </si>
  <si>
    <t>DF</t>
    <phoneticPr fontId="1" type="noConversion"/>
  </si>
  <si>
    <t>df['counts_of_09flow'] = df.CUST_NO.map(flow.groupby('CUST_NO').size())</t>
  </si>
  <si>
    <t>小技巧：记录了每个客户在另一个 flow DataFrame 中出现的次数</t>
    <phoneticPr fontId="1" type="noConversion"/>
  </si>
  <si>
    <t>jieba分词并统计每个分词的权重占比，jieba貌似支持加入分词：add_word()</t>
    <phoneticPr fontId="1" type="noConversion"/>
  </si>
  <si>
    <t>x_data = x_data.sample(frac=1, random_state=1).reset_index(drop=True)</t>
  </si>
  <si>
    <t>随机重排：常用于数据的随机划分、打乱等操作，用于训练模型时减少可能的顺序影响</t>
    <phoneticPr fontId="1" type="noConversion"/>
  </si>
  <si>
    <t>文本挖掘初探:xgboost</t>
    <phoneticPr fontId="1" type="noConversion"/>
  </si>
  <si>
    <t>D:\Work\github\2016CCF_StateGrid_UserProfile</t>
    <phoneticPr fontId="1" type="noConversion"/>
  </si>
  <si>
    <t>司法大数据</t>
    <phoneticPr fontId="1" type="noConversion"/>
  </si>
  <si>
    <t>业务概念</t>
    <phoneticPr fontId="1" type="noConversion"/>
  </si>
  <si>
    <t>D:\Work\risk_rule\检视通善国内产品.xlsx</t>
    <phoneticPr fontId="1" type="noConversion"/>
  </si>
  <si>
    <t>监视通善以前的收费方式（趸交，期交），收费费率(约定期限内总成本大部分在40%左右，少数飙到50%)，vintage数据，综合判断2016年中-2017中，每个月盈利10%贷款合同金额，接着起量后数据略微变差但可控，中间可能遇到资金问题导致对接了很多资方</t>
    <phoneticPr fontId="1" type="noConversion"/>
  </si>
  <si>
    <t>营销获客</t>
    <phoneticPr fontId="1" type="noConversion"/>
  </si>
  <si>
    <t>身份核验</t>
    <phoneticPr fontId="1" type="noConversion"/>
  </si>
  <si>
    <t>反欺诈</t>
    <phoneticPr fontId="1" type="noConversion"/>
  </si>
  <si>
    <t>授信评估</t>
    <phoneticPr fontId="1" type="noConversion"/>
  </si>
  <si>
    <t>风险定价</t>
    <phoneticPr fontId="1" type="noConversion"/>
  </si>
  <si>
    <t>额度支用</t>
    <phoneticPr fontId="1" type="noConversion"/>
  </si>
  <si>
    <t>资信监测</t>
    <phoneticPr fontId="1" type="noConversion"/>
  </si>
  <si>
    <t>债务催收</t>
    <phoneticPr fontId="1" type="noConversion"/>
  </si>
  <si>
    <t>不良处置</t>
    <phoneticPr fontId="1" type="noConversion"/>
  </si>
  <si>
    <t>数据采集</t>
    <phoneticPr fontId="1" type="noConversion"/>
  </si>
  <si>
    <t>模型开发</t>
    <phoneticPr fontId="1" type="noConversion"/>
  </si>
  <si>
    <t>系统建设</t>
    <phoneticPr fontId="1" type="noConversion"/>
  </si>
  <si>
    <t>服务器</t>
    <phoneticPr fontId="1" type="noConversion"/>
  </si>
  <si>
    <t>借款用途</t>
    <phoneticPr fontId="1" type="noConversion"/>
  </si>
  <si>
    <t>还款意愿</t>
    <phoneticPr fontId="1" type="noConversion"/>
  </si>
  <si>
    <t>还款能力</t>
    <phoneticPr fontId="1" type="noConversion"/>
  </si>
  <si>
    <t>反催收联盟</t>
    <phoneticPr fontId="1" type="noConversion"/>
  </si>
  <si>
    <t>代理投诉维权</t>
    <phoneticPr fontId="1" type="noConversion"/>
  </si>
  <si>
    <t>代理征信修复</t>
    <phoneticPr fontId="1" type="noConversion"/>
  </si>
  <si>
    <t>日本刷卡风暴：卡片被盗</t>
    <phoneticPr fontId="1" type="noConversion"/>
  </si>
  <si>
    <t>韩国信用卡危机：卡片被盗</t>
    <phoneticPr fontId="1" type="noConversion"/>
  </si>
  <si>
    <t>台湾卡债危机：滥发信用卡</t>
    <phoneticPr fontId="1" type="noConversion"/>
  </si>
  <si>
    <t>替代数据：比如信用白户，但社交信息很全，就可以使用客户的社交信息来分群</t>
    <phoneticPr fontId="1" type="noConversion"/>
  </si>
  <si>
    <t>欺诈定义：首逾FPD30+;历史严重逾期</t>
    <phoneticPr fontId="1" type="noConversion"/>
  </si>
  <si>
    <t>评分应用：单维度分群应用；充当其他模型的变量加强后者的效果</t>
    <phoneticPr fontId="1" type="noConversion"/>
  </si>
  <si>
    <t>多头借贷</t>
    <phoneticPr fontId="1" type="noConversion"/>
  </si>
  <si>
    <t>共债压力</t>
    <phoneticPr fontId="1" type="noConversion"/>
  </si>
  <si>
    <t>关系网络</t>
    <phoneticPr fontId="1" type="noConversion"/>
  </si>
  <si>
    <t>IDMAP</t>
    <phoneticPr fontId="1" type="noConversion"/>
  </si>
  <si>
    <t>支付行为：支付偏好、支付频次、异常支付行为、代付代扣失败</t>
    <phoneticPr fontId="1" type="noConversion"/>
  </si>
  <si>
    <t>信贷行为：风险名单、多平台借贷、共债、欺诈</t>
    <phoneticPr fontId="1" type="noConversion"/>
  </si>
  <si>
    <t>互联网行为：搜索行为、阅读偏好、娱乐偏好、异常行为</t>
    <phoneticPr fontId="1" type="noConversion"/>
  </si>
  <si>
    <t>生活偏好：服务偏好、经营偏好、置换需求、事业偏好</t>
    <phoneticPr fontId="1" type="noConversion"/>
  </si>
  <si>
    <t>稳定性：工作稳定性、居住稳定性、设备稳定性、服务稳定性</t>
    <phoneticPr fontId="1" type="noConversion"/>
  </si>
  <si>
    <t>社交网络：高风险人群、团伙欺诈、设备关联风险</t>
    <phoneticPr fontId="1" type="noConversion"/>
  </si>
  <si>
    <t>消费偏好：消费等级、消费稳定性、品类偏好、退换货频次</t>
    <phoneticPr fontId="1" type="noConversion"/>
  </si>
  <si>
    <t>设备行为：设备异常、设备风险行为、设备关联风险、设备偏好</t>
    <phoneticPr fontId="1" type="noConversion"/>
  </si>
  <si>
    <t>贷中监控：利用同一个评分，贷前审批时与贷中再查时，如果发生恶化就提醒异常，俗称贷中客户生命周期筛查</t>
    <phoneticPr fontId="1" type="noConversion"/>
  </si>
  <si>
    <t>贷前风险拦截</t>
    <phoneticPr fontId="1" type="noConversion"/>
  </si>
  <si>
    <t>老客复贷</t>
    <phoneticPr fontId="1" type="noConversion"/>
  </si>
  <si>
    <t>拒贷回捞</t>
    <phoneticPr fontId="1" type="noConversion"/>
  </si>
  <si>
    <t>风险名单：基于sdk统计的设备黑名单、电商欺诈黑名单、行为黑名单</t>
    <phoneticPr fontId="1" type="noConversion"/>
  </si>
  <si>
    <t>兴趣爱好：搜索关键词如赌博、反催收</t>
    <phoneticPr fontId="1" type="noConversion"/>
  </si>
  <si>
    <t>社交关联：加入反催收群、和高风险人群密切联系</t>
    <phoneticPr fontId="1" type="noConversion"/>
  </si>
  <si>
    <t>活跃度：历史活跃情况、夜间活跃情况、平均在线时长</t>
    <phoneticPr fontId="1" type="noConversion"/>
  </si>
  <si>
    <t>电商消费：订单额度较低、退货频繁</t>
    <phoneticPr fontId="1" type="noConversion"/>
  </si>
  <si>
    <t>还款意愿：频繁关注贷款、反催收、不良嗜好（赌博）</t>
    <phoneticPr fontId="1" type="noConversion"/>
  </si>
  <si>
    <t>视频行为：频繁关注借贷视频（侧面反馈多头借贷倾向），</t>
    <phoneticPr fontId="1" type="noConversion"/>
  </si>
  <si>
    <t>还款能力：app浏览奢侈品、电商消费（大额订单）、直播打赏习惯</t>
    <phoneticPr fontId="1" type="noConversion"/>
  </si>
  <si>
    <t>平滑分段算法</t>
  </si>
  <si>
    <t>NIFI</t>
    <phoneticPr fontId="1" type="noConversion"/>
  </si>
  <si>
    <t>学习研究</t>
    <phoneticPr fontId="1" type="noConversion"/>
  </si>
  <si>
    <t>查看整理</t>
    <phoneticPr fontId="1" type="noConversion"/>
  </si>
  <si>
    <t>待定</t>
    <phoneticPr fontId="1" type="noConversion"/>
  </si>
  <si>
    <t>21年8月中国官方要求22年6月后个人贷款利率控制在24%以内</t>
    <phoneticPr fontId="1" type="noConversion"/>
  </si>
  <si>
    <t>lightgbm</t>
    <phoneticPr fontId="1" type="noConversion"/>
  </si>
  <si>
    <t>jupyter</t>
    <phoneticPr fontId="1" type="noConversion"/>
  </si>
  <si>
    <t>常用插件</t>
    <phoneticPr fontId="1" type="noConversion"/>
  </si>
  <si>
    <t>E:\办公软件\jupyter每日积累.xlsx</t>
    <phoneticPr fontId="1" type="noConversion"/>
  </si>
  <si>
    <t>腾讯产品的特征：身份-行为-设备-地址-冲突-关系-环境-对象</t>
    <phoneticPr fontId="1" type="noConversion"/>
  </si>
  <si>
    <t>授信</t>
    <phoneticPr fontId="1" type="noConversion"/>
  </si>
  <si>
    <t>基本准入</t>
    <phoneticPr fontId="1" type="noConversion"/>
  </si>
  <si>
    <t>信用规则</t>
    <phoneticPr fontId="1" type="noConversion"/>
  </si>
  <si>
    <t>反欺诈规则</t>
    <phoneticPr fontId="1" type="noConversion"/>
  </si>
  <si>
    <t>提现规则</t>
    <phoneticPr fontId="1" type="noConversion"/>
  </si>
  <si>
    <t>拟定拒绝代码</t>
    <phoneticPr fontId="1" type="noConversion"/>
  </si>
  <si>
    <t>还款提醒策略</t>
    <phoneticPr fontId="1" type="noConversion"/>
  </si>
  <si>
    <t>什么时间发什么内容的短信，IVR</t>
    <phoneticPr fontId="1" type="noConversion"/>
  </si>
  <si>
    <t>催收策略（含t0的），什么时间什么条件，短信/AI/电催,拨打频次等等</t>
    <phoneticPr fontId="1" type="noConversion"/>
  </si>
  <si>
    <t>电话邦、腾讯</t>
    <phoneticPr fontId="1" type="noConversion"/>
  </si>
  <si>
    <t>特征工程</t>
    <phoneticPr fontId="1" type="noConversion"/>
  </si>
  <si>
    <t>分类变量、数值变量</t>
    <phoneticPr fontId="1" type="noConversion"/>
  </si>
  <si>
    <t>kyf.py内【lightgbm模型_Banking-Case】</t>
    <phoneticPr fontId="1" type="noConversion"/>
  </si>
  <si>
    <t>比如年龄不符、民族不符、行业不符、职业不符</t>
    <phoneticPr fontId="1" type="noConversion"/>
  </si>
  <si>
    <t>比如近6个月查询次数大于6</t>
    <phoneticPr fontId="1" type="noConversion"/>
  </si>
  <si>
    <t>比如设备关联申请客户数大于3</t>
    <phoneticPr fontId="1" type="noConversion"/>
  </si>
  <si>
    <t>例子</t>
    <phoneticPr fontId="1" type="noConversion"/>
  </si>
  <si>
    <t>涉及具体的变量</t>
    <phoneticPr fontId="1" type="noConversion"/>
  </si>
  <si>
    <t>比对当前有的变量</t>
    <phoneticPr fontId="1" type="noConversion"/>
  </si>
  <si>
    <t>年龄、民族、行业、职业</t>
    <phoneticPr fontId="1" type="noConversion"/>
  </si>
  <si>
    <t>近6个月查询次数</t>
    <phoneticPr fontId="1" type="noConversion"/>
  </si>
  <si>
    <t>设备关联申请客户数</t>
    <phoneticPr fontId="1" type="noConversion"/>
  </si>
  <si>
    <t>无缺失</t>
    <phoneticPr fontId="1" type="noConversion"/>
  </si>
  <si>
    <t>民族</t>
    <phoneticPr fontId="1" type="noConversion"/>
  </si>
  <si>
    <t>…</t>
    <phoneticPr fontId="1" type="noConversion"/>
  </si>
  <si>
    <t>拒绝节点</t>
    <phoneticPr fontId="1" type="noConversion"/>
  </si>
  <si>
    <t>逾期严重</t>
    <phoneticPr fontId="1" type="noConversion"/>
  </si>
  <si>
    <t>用户.逾期天数&gt;15</t>
    <phoneticPr fontId="1" type="noConversion"/>
  </si>
  <si>
    <t>是否冻结期</t>
    <phoneticPr fontId="1" type="noConversion"/>
  </si>
  <si>
    <t>内部黑名单</t>
    <phoneticPr fontId="1" type="noConversion"/>
  </si>
  <si>
    <t>关联异常</t>
    <phoneticPr fontId="1" type="noConversion"/>
  </si>
  <si>
    <t>历史还款差</t>
    <phoneticPr fontId="1" type="noConversion"/>
  </si>
  <si>
    <t>是否上笔逾期</t>
    <phoneticPr fontId="1" type="noConversion"/>
  </si>
  <si>
    <t>劣质客户</t>
    <phoneticPr fontId="1" type="noConversion"/>
  </si>
  <si>
    <t>评分</t>
    <phoneticPr fontId="1" type="noConversion"/>
  </si>
  <si>
    <t>用户.手机号关联（申请人）的账户是否锁定期内=1 or
用户.证件号关联（申请人）的账户是否锁定期内=1 or
用户.姓名关联（申请人）的账户是否锁定期内=1</t>
    <phoneticPr fontId="1" type="noConversion"/>
  </si>
  <si>
    <t>明细规则</t>
    <phoneticPr fontId="1" type="noConversion"/>
  </si>
  <si>
    <t>用户.手机号是否在内部黑名单中=1 or
用户.设备号是否在内部黑名单中=1 or
用户.身份证号是否在内部黑名单中=1</t>
    <phoneticPr fontId="1" type="noConversion"/>
  </si>
  <si>
    <t>通讯录异常</t>
    <phoneticPr fontId="1" type="noConversion"/>
  </si>
  <si>
    <t>设备.通讯录号码个数&lt;20  (可交叉其他变量）</t>
    <phoneticPr fontId="1" type="noConversion"/>
  </si>
  <si>
    <t>用户.身份证关联的手机号个数&gt;0 or
用户.姓名关联的手机号个数&gt;0 or
用户.近12月家庭地址关联（申请人）手机号个数&gt;0 or
用户.近12月联系人手机号关联（申请人）手机号个数&gt;1 or
设备.匹配设备关联手机号个数&gt;0 or
设备.匹配设备关联身份证号个数&gt;1</t>
    <phoneticPr fontId="1" type="noConversion"/>
  </si>
  <si>
    <t>客户基本信息.性别=="Male" and
客户基本信息.年龄&lt;=33 and
客户基本信息.工作类型=="Private Company Employee" and
客户基本信息.支付类型!="Bank transfer"</t>
    <phoneticPr fontId="1" type="noConversion"/>
  </si>
  <si>
    <t>客户基本信息.当前逾期金额&gt;0</t>
    <phoneticPr fontId="1" type="noConversion"/>
  </si>
  <si>
    <t>评分分数&lt;=444</t>
    <phoneticPr fontId="1" type="noConversion"/>
  </si>
  <si>
    <t>年龄、证件类型、支付类型、工作类型、性别、学历</t>
    <phoneticPr fontId="1" type="noConversion"/>
  </si>
  <si>
    <t>准入规则</t>
    <phoneticPr fontId="1" type="noConversion"/>
  </si>
  <si>
    <t>欺诈规则</t>
    <phoneticPr fontId="1" type="noConversion"/>
  </si>
  <si>
    <t>app</t>
    <phoneticPr fontId="1" type="noConversion"/>
  </si>
  <si>
    <t>设备.app个数&lt;30(可交叉其他变量）</t>
    <phoneticPr fontId="1" type="noConversion"/>
  </si>
  <si>
    <t>海外版</t>
    <phoneticPr fontId="1" type="noConversion"/>
  </si>
  <si>
    <t>共债</t>
    <phoneticPr fontId="1" type="noConversion"/>
  </si>
  <si>
    <t>证件号、手机、银行卡、设备号、姓名</t>
    <phoneticPr fontId="1" type="noConversion"/>
  </si>
  <si>
    <t>共享文件夹</t>
    <phoneticPr fontId="1" type="noConversion"/>
  </si>
  <si>
    <t>年龄限制</t>
    <phoneticPr fontId="1" type="noConversion"/>
  </si>
  <si>
    <t>群体限制：学生</t>
    <phoneticPr fontId="1" type="noConversion"/>
  </si>
  <si>
    <t>职业限制：个体户、煤业工人</t>
    <phoneticPr fontId="1" type="noConversion"/>
  </si>
  <si>
    <t>地域限制：新疆、西藏、青海、其他敏感区域如通辽</t>
    <phoneticPr fontId="1" type="noConversion"/>
  </si>
  <si>
    <t>学历限制</t>
    <phoneticPr fontId="1" type="noConversion"/>
  </si>
  <si>
    <t>限制：不做或者限额</t>
    <phoneticPr fontId="1" type="noConversion"/>
  </si>
  <si>
    <t>在有存量客户的前提下：历史被拒绝</t>
    <phoneticPr fontId="1" type="noConversion"/>
  </si>
  <si>
    <t>民族限制：少数民族且有学历的可做，没有学历不做</t>
    <phoneticPr fontId="1" type="noConversion"/>
  </si>
  <si>
    <t>活体识别</t>
    <phoneticPr fontId="1" type="noConversion"/>
  </si>
  <si>
    <t>认证对比</t>
    <phoneticPr fontId="1" type="noConversion"/>
  </si>
  <si>
    <t>X要素认证</t>
    <phoneticPr fontId="1" type="noConversion"/>
  </si>
  <si>
    <t>复杂网络-团体关联欺诈</t>
    <phoneticPr fontId="1" type="noConversion"/>
  </si>
  <si>
    <t>三方数据</t>
    <phoneticPr fontId="1" type="noConversion"/>
  </si>
  <si>
    <t>行为信息聚类</t>
    <phoneticPr fontId="1" type="noConversion"/>
  </si>
  <si>
    <t>稳定性评估：申请人身份证6个月内关联的手机号</t>
    <phoneticPr fontId="1" type="noConversion"/>
  </si>
  <si>
    <t>欺诈行为：申请人手机号3个月内关联的设备中检测到隐身模式</t>
    <phoneticPr fontId="1" type="noConversion"/>
  </si>
  <si>
    <t>联系人风险：第一联系人手机号命中虚假号码</t>
    <phoneticPr fontId="1" type="noConversion"/>
  </si>
  <si>
    <t>IP：IP地址归属地为国外，使用代理IP申请</t>
    <phoneticPr fontId="1" type="noConversion"/>
  </si>
  <si>
    <t>设备画像:设备缺失、设备获取异常、短时间内移动距离位置异常</t>
    <phoneticPr fontId="1" type="noConversion"/>
  </si>
  <si>
    <t>近24小时内设备关联过多身份证或手机</t>
    <phoneticPr fontId="1" type="noConversion"/>
  </si>
  <si>
    <t>三方反欺诈：运营商、公安、法院</t>
    <phoneticPr fontId="1" type="noConversion"/>
  </si>
  <si>
    <t>征信账户状态：止付、呆账、冻结</t>
    <phoneticPr fontId="1" type="noConversion"/>
  </si>
  <si>
    <t>征信逾期：当前逾期、历史逾期（24个月连3累6），逾期金额</t>
    <phoneticPr fontId="1" type="noConversion"/>
  </si>
  <si>
    <t>征信账户五级分类：关注、次级、可疑、损失</t>
    <phoneticPr fontId="1" type="noConversion"/>
  </si>
  <si>
    <t>征信担保：当前逾期，五级分类、账户状态、笔数(大于3笔）</t>
    <phoneticPr fontId="1" type="noConversion"/>
  </si>
  <si>
    <t>征信特殊交易：以资抵债、担保人代偿、展期</t>
    <phoneticPr fontId="1" type="noConversion"/>
  </si>
  <si>
    <t>信贷需求：近24个月超过4次，额度使用率超过80%，贷款机构超过5个，信用卡账户数超过20个，经营性贷款笔数大于2比，贡藕给你信息欠税超过0次，公共信息民事判决、公共信息强制执行、公共信息行政处罚</t>
    <phoneticPr fontId="1" type="noConversion"/>
  </si>
  <si>
    <t>征信历史还款情况、</t>
    <phoneticPr fontId="1" type="noConversion"/>
  </si>
  <si>
    <t>小额贷款记录</t>
    <phoneticPr fontId="1" type="noConversion"/>
  </si>
  <si>
    <t>是否农村地区</t>
    <phoneticPr fontId="1" type="noConversion"/>
  </si>
  <si>
    <t>电商：消费偏好分析</t>
    <phoneticPr fontId="1" type="noConversion"/>
  </si>
  <si>
    <t>社保：缴纳明细</t>
    <phoneticPr fontId="1" type="noConversion"/>
  </si>
  <si>
    <t>公积金：缴纳明细</t>
    <phoneticPr fontId="1" type="noConversion"/>
  </si>
  <si>
    <t>学历认证</t>
    <phoneticPr fontId="1" type="noConversion"/>
  </si>
  <si>
    <t>多头：7天多头&gt;=20，借贷行为、注册行为</t>
    <phoneticPr fontId="1" type="noConversion"/>
  </si>
  <si>
    <t>互联网行为偏好</t>
    <phoneticPr fontId="1" type="noConversion"/>
  </si>
  <si>
    <t>缓存设置：短期内客户多次过来的话不需要调接口耗费资源</t>
    <phoneticPr fontId="1" type="noConversion"/>
  </si>
  <si>
    <t>黑灰名单：法院失信、法院执行、信贷逾期名单、欠税名单等，通过姓名、手机号、身份证、联系人手机号匹配，</t>
    <phoneticPr fontId="1" type="noConversion"/>
  </si>
  <si>
    <t>注册环节</t>
    <phoneticPr fontId="1" type="noConversion"/>
  </si>
  <si>
    <t>凌晨0-6点，同一设备注册账号&gt;=X</t>
    <phoneticPr fontId="1" type="noConversion"/>
  </si>
  <si>
    <t>1天内设备注册使用的IP数&gt;=x</t>
    <phoneticPr fontId="1" type="noConversion"/>
  </si>
  <si>
    <t>1天内设备注册的账号数</t>
    <phoneticPr fontId="1" type="noConversion"/>
  </si>
  <si>
    <t>1天内设备注册的手机数</t>
    <phoneticPr fontId="1" type="noConversion"/>
  </si>
  <si>
    <t>1天内设备上注册的邮箱数</t>
    <phoneticPr fontId="1" type="noConversion"/>
  </si>
  <si>
    <t>1天内同一手机号尝试注册次数</t>
    <phoneticPr fontId="1" type="noConversion"/>
  </si>
  <si>
    <t>同IP，1小时内注册设备数</t>
    <phoneticPr fontId="1" type="noConversion"/>
  </si>
  <si>
    <t>同IP，1小时内注册账号数</t>
    <phoneticPr fontId="1" type="noConversion"/>
  </si>
  <si>
    <t>操作时间在凌晨且IP归属地在高位地</t>
    <phoneticPr fontId="1" type="noConversion"/>
  </si>
  <si>
    <t>1天内同IP注册时间间隔</t>
    <phoneticPr fontId="1" type="noConversion"/>
  </si>
  <si>
    <t>1天内同设备注册时间间隔</t>
    <phoneticPr fontId="1" type="noConversion"/>
  </si>
  <si>
    <t>短信验证码输入时间&lt;XMS</t>
    <phoneticPr fontId="1" type="noConversion"/>
  </si>
  <si>
    <t>防批量</t>
    <phoneticPr fontId="1" type="noConversion"/>
  </si>
  <si>
    <t>防虚假</t>
    <phoneticPr fontId="1" type="noConversion"/>
  </si>
  <si>
    <t>IP命中代理IP识别且手机归属地与IP的城市不匹配</t>
    <phoneticPr fontId="1" type="noConversion"/>
  </si>
  <si>
    <t>手机号命中虚拟手机号识别</t>
    <phoneticPr fontId="1" type="noConversion"/>
  </si>
  <si>
    <t>手机号命中阿里小号识别</t>
    <phoneticPr fontId="1" type="noConversion"/>
  </si>
  <si>
    <t>防短信轰炸</t>
    <phoneticPr fontId="1" type="noConversion"/>
  </si>
  <si>
    <t>1天内，同1手机号尝试注册次数</t>
    <phoneticPr fontId="1" type="noConversion"/>
  </si>
  <si>
    <t>1天内，同1手机号发送验证码次数</t>
    <phoneticPr fontId="1" type="noConversion"/>
  </si>
  <si>
    <t>防失信风险</t>
    <phoneticPr fontId="1" type="noConversion"/>
  </si>
  <si>
    <t>命中金融失信名单</t>
    <phoneticPr fontId="1" type="noConversion"/>
  </si>
  <si>
    <t>命中内部黑名单</t>
    <phoneticPr fontId="1" type="noConversion"/>
  </si>
  <si>
    <t>异常设备注册</t>
    <phoneticPr fontId="1" type="noConversion"/>
  </si>
  <si>
    <t>注册设备安卓模拟器识别</t>
    <phoneticPr fontId="1" type="noConversion"/>
  </si>
  <si>
    <t>注册设备作弊工具识别</t>
    <phoneticPr fontId="1" type="noConversion"/>
  </si>
  <si>
    <t>其他设备指纹相关的规则</t>
    <phoneticPr fontId="1" type="noConversion"/>
  </si>
  <si>
    <t>登录</t>
    <phoneticPr fontId="1" type="noConversion"/>
  </si>
  <si>
    <t>防账户盗用</t>
    <phoneticPr fontId="1" type="noConversion"/>
  </si>
  <si>
    <t>IP命中代理IP识别</t>
    <phoneticPr fontId="1" type="noConversion"/>
  </si>
  <si>
    <t>操作时间在凌晨</t>
    <phoneticPr fontId="1" type="noConversion"/>
  </si>
  <si>
    <t>1小时内设备移动距离</t>
    <phoneticPr fontId="1" type="noConversion"/>
  </si>
  <si>
    <t>1小时内账户移动距离</t>
    <phoneticPr fontId="1" type="noConversion"/>
  </si>
  <si>
    <t>1小时内手机号移动距离</t>
    <phoneticPr fontId="1" type="noConversion"/>
  </si>
  <si>
    <t>同一账号本次登录IP不是上次登录IP且本次登录设备不是上次登录设备</t>
    <phoneticPr fontId="1" type="noConversion"/>
  </si>
  <si>
    <t>防暴力破解</t>
    <phoneticPr fontId="1" type="noConversion"/>
  </si>
  <si>
    <t>X小时内，同1密码尝试登录不同账户</t>
    <phoneticPr fontId="1" type="noConversion"/>
  </si>
  <si>
    <t>x小时内，同1设备尝试登录账户号</t>
    <phoneticPr fontId="1" type="noConversion"/>
  </si>
  <si>
    <t>1天内，同1账户尝试登录密码次数</t>
    <phoneticPr fontId="1" type="noConversion"/>
  </si>
  <si>
    <t>防拖库撞库</t>
    <phoneticPr fontId="1" type="noConversion"/>
  </si>
  <si>
    <t>设备两次登录时间间隔</t>
    <phoneticPr fontId="1" type="noConversion"/>
  </si>
  <si>
    <t>账户两次登录时间间隔</t>
    <phoneticPr fontId="1" type="noConversion"/>
  </si>
  <si>
    <t>1天内账户登录的设备数</t>
    <phoneticPr fontId="1" type="noConversion"/>
  </si>
  <si>
    <t>设备首次登录账户</t>
    <phoneticPr fontId="1" type="noConversion"/>
  </si>
  <si>
    <t>1天内同1IP关联的账户数</t>
    <phoneticPr fontId="1" type="noConversion"/>
  </si>
  <si>
    <t>1天设备登录的IP数</t>
    <phoneticPr fontId="1" type="noConversion"/>
  </si>
  <si>
    <t>异常设备登录</t>
    <phoneticPr fontId="1" type="noConversion"/>
  </si>
  <si>
    <t>登录设备标识缺失</t>
    <phoneticPr fontId="1" type="noConversion"/>
  </si>
  <si>
    <t>登录设备或账户异常</t>
    <phoneticPr fontId="1" type="noConversion"/>
  </si>
  <si>
    <t>登录设备安卓模拟器识别</t>
    <phoneticPr fontId="1" type="noConversion"/>
  </si>
  <si>
    <t>登录设备作弊工具识别</t>
    <phoneticPr fontId="1" type="noConversion"/>
  </si>
  <si>
    <t>实名认证</t>
    <phoneticPr fontId="1" type="noConversion"/>
  </si>
  <si>
    <t>防虚假认证</t>
    <phoneticPr fontId="1" type="noConversion"/>
  </si>
  <si>
    <t>1天内同1设备关联不同姓名</t>
    <phoneticPr fontId="1" type="noConversion"/>
  </si>
  <si>
    <t>策略集</t>
  </si>
  <si>
    <t>事件类型</t>
  </si>
  <si>
    <t>策略</t>
  </si>
  <si>
    <t>策略模式</t>
  </si>
  <si>
    <t>白骑士中规则描述</t>
  </si>
  <si>
    <t>自己系统中规则描述</t>
  </si>
  <si>
    <t>规则参数</t>
  </si>
  <si>
    <t>统计的事件类型</t>
  </si>
  <si>
    <t>决策</t>
  </si>
  <si>
    <t>状态</t>
  </si>
  <si>
    <t>参数情况</t>
  </si>
  <si>
    <t>动码事件策略集</t>
  </si>
  <si>
    <t>动码发送
sendDynamic</t>
  </si>
  <si>
    <t>流量控制策略</t>
  </si>
  <si>
    <t>最坏匹配</t>
  </si>
  <si>
    <t>LLKZ001</t>
  </si>
  <si>
    <t>10分钟内同手机号操作极多</t>
  </si>
  <si>
    <t>&gt;=5</t>
  </si>
  <si>
    <t>动码发送</t>
  </si>
  <si>
    <t>拒绝</t>
  </si>
  <si>
    <t>已配置</t>
  </si>
  <si>
    <t>时间、参数设置</t>
  </si>
  <si>
    <t>LLKZ002</t>
  </si>
  <si>
    <t>10分钟内同设备操作极多</t>
  </si>
  <si>
    <t>LLKZ003</t>
  </si>
  <si>
    <t>10分钟内同IP操作极多</t>
  </si>
  <si>
    <t>&gt;=20</t>
  </si>
  <si>
    <t>LLKZ004</t>
  </si>
  <si>
    <t>1小时内同手机号操作极多</t>
  </si>
  <si>
    <t>&gt;=10</t>
  </si>
  <si>
    <t>LLKZ005</t>
  </si>
  <si>
    <t>1小时内同设备操作极多</t>
  </si>
  <si>
    <t>LLKZ006</t>
  </si>
  <si>
    <t>1小时内同IP操作极多</t>
  </si>
  <si>
    <t>&gt;=50</t>
  </si>
  <si>
    <t>LLKZ007</t>
  </si>
  <si>
    <t>1天内同手机号操作极多</t>
  </si>
  <si>
    <t>LLKZ008</t>
  </si>
  <si>
    <t>1天内同设备号操作极多</t>
  </si>
  <si>
    <t>LLKZ009</t>
  </si>
  <si>
    <t>1天内同IP操作极多</t>
  </si>
  <si>
    <t>&gt;=100</t>
  </si>
  <si>
    <t>LLKZ010</t>
  </si>
  <si>
    <t>7天内同手机号操作极多</t>
  </si>
  <si>
    <t>LLKZ011</t>
  </si>
  <si>
    <t>7天内同设备号操作极多</t>
  </si>
  <si>
    <t>LLKZ012</t>
  </si>
  <si>
    <t>7天内同IP操作极多</t>
  </si>
  <si>
    <t>&gt;=1000</t>
  </si>
  <si>
    <t>恶意动码策略</t>
  </si>
  <si>
    <t>EYDM001</t>
  </si>
  <si>
    <t>1天内同设备使用过多的手机号发动码</t>
  </si>
  <si>
    <t>&gt;=3</t>
  </si>
  <si>
    <t>全部事件</t>
  </si>
  <si>
    <t>EYDM002</t>
  </si>
  <si>
    <t>1天内同设备在过多的IP上发动码</t>
  </si>
  <si>
    <t>EYDM003</t>
  </si>
  <si>
    <t>1天内同手机号在过多设备上发动码</t>
  </si>
  <si>
    <t>EYDM004</t>
  </si>
  <si>
    <t>1天内同手机号在过多的IP上发动码</t>
  </si>
  <si>
    <t>EYDM005</t>
  </si>
  <si>
    <t>7天内同设备使用过多的手机号发动码</t>
  </si>
  <si>
    <t>EYDM006</t>
  </si>
  <si>
    <t>7天内同设备在过多的IP上发动码</t>
  </si>
  <si>
    <t>EYDM007</t>
  </si>
  <si>
    <t>7天内同手机号在过多设备上发动码</t>
  </si>
  <si>
    <t>EYDM008</t>
  </si>
  <si>
    <t>7天内同手机号在过多的IP上发动码</t>
  </si>
  <si>
    <t>EYDM009</t>
  </si>
  <si>
    <t>1个月内同设备使用过多的手机号发动码</t>
  </si>
  <si>
    <t>EYDM010</t>
  </si>
  <si>
    <t>1个月内同设备在过多的IP上发动码</t>
  </si>
  <si>
    <t>&gt;=30</t>
  </si>
  <si>
    <t>EYDM011</t>
  </si>
  <si>
    <t>1个月内同手机号在过多设备上发动码</t>
  </si>
  <si>
    <t>EYDM012</t>
  </si>
  <si>
    <t>1个月内同手机号在过多的IP上发动码</t>
  </si>
  <si>
    <t>EYDM013</t>
  </si>
  <si>
    <t>3个月内同设备关联较多的手机号进行注册</t>
  </si>
  <si>
    <t>&gt;=8</t>
  </si>
  <si>
    <t>EYDM014</t>
  </si>
  <si>
    <t>3个月内同设备关联较多的IP进行注册</t>
  </si>
  <si>
    <t>EYDM015</t>
  </si>
  <si>
    <t>3个月内内同手机号关联较多的设备上出现</t>
  </si>
  <si>
    <t>EYDM016</t>
  </si>
  <si>
    <t>3个月内同手机号关联较多的IP上出现</t>
  </si>
  <si>
    <t>EYDM017</t>
  </si>
  <si>
    <t>短时间内设备移动距离过大</t>
  </si>
  <si>
    <t>1小时GPS位移&gt;300公里</t>
  </si>
  <si>
    <t>EYDM018</t>
  </si>
  <si>
    <t>短时间内手机号移动距离过大</t>
  </si>
  <si>
    <t>EYDM019</t>
  </si>
  <si>
    <t>手机号星网关联过多</t>
  </si>
  <si>
    <t>参数设置</t>
  </si>
  <si>
    <t>EYDM020</t>
  </si>
  <si>
    <t>设备号星网关联过多</t>
  </si>
  <si>
    <t>EYDM021</t>
  </si>
  <si>
    <t>使用模拟器进行动码发送</t>
  </si>
  <si>
    <t>无需设置参数</t>
  </si>
  <si>
    <t>EYDM022</t>
  </si>
  <si>
    <t>设备标识缺失</t>
  </si>
  <si>
    <t>垃圾注册策略</t>
  </si>
  <si>
    <t>权重匹配
10-15</t>
  </si>
  <si>
    <t>LJZC001</t>
  </si>
  <si>
    <t>1天内同设备关联过多的IP进行注册</t>
  </si>
  <si>
    <t>累计15分拒绝</t>
  </si>
  <si>
    <t>LJZC002</t>
  </si>
  <si>
    <t>1天内同设备关联过多的手机号进行注册</t>
  </si>
  <si>
    <t>&gt;=2</t>
  </si>
  <si>
    <t>LJZC003</t>
  </si>
  <si>
    <t>1天内同手机号关联过多的设备上出现</t>
  </si>
  <si>
    <t>LJZC004</t>
  </si>
  <si>
    <t>1天内同手机号关联过多的IP上出现</t>
  </si>
  <si>
    <t>LJZC005</t>
  </si>
  <si>
    <t>7天内同设备关联过多的IP进行注册</t>
  </si>
  <si>
    <t>LJZC006</t>
  </si>
  <si>
    <t>7天内同设备关联过多的手机号进行注册</t>
  </si>
  <si>
    <t>LJZC007</t>
  </si>
  <si>
    <t>7天内同手机号关联过多的设备上出现</t>
  </si>
  <si>
    <t>LJZC008</t>
  </si>
  <si>
    <t>7天内同手机号关联过多的IP上出现</t>
  </si>
  <si>
    <t>LJZC009</t>
  </si>
  <si>
    <t>IP城市与GPS城市不一致</t>
  </si>
  <si>
    <t>LJZC010</t>
  </si>
  <si>
    <t>手机号归属地与GPS归属地不一致</t>
  </si>
  <si>
    <t>LJZC011</t>
  </si>
  <si>
    <t>凌晨1点至5点进行注册</t>
  </si>
  <si>
    <t>时间参数</t>
  </si>
  <si>
    <t>LJZC012</t>
  </si>
  <si>
    <t>同一设备凌晨1点至5点频繁尝试注册</t>
  </si>
  <si>
    <t>LJZC013</t>
  </si>
  <si>
    <t>同一手机号凌晨1点至5点频繁尝试注册</t>
  </si>
  <si>
    <t>LJZC014</t>
  </si>
  <si>
    <t>非可信设备上进行操作</t>
  </si>
  <si>
    <t>已配置未开启</t>
  </si>
  <si>
    <t>LJZC015</t>
  </si>
  <si>
    <t>手机号在非常用设备上进行操作</t>
  </si>
  <si>
    <t>LJZC016</t>
  </si>
  <si>
    <t>手机号在非常用地进行操作</t>
  </si>
  <si>
    <t>GPS常用地</t>
  </si>
  <si>
    <t>名单比对策略集</t>
  </si>
  <si>
    <t>名单比对事件
blacklist</t>
  </si>
  <si>
    <t>失信风险策略</t>
  </si>
  <si>
    <t>SXFX001</t>
  </si>
  <si>
    <t>手机号比对信贷行业P2P黑名单</t>
  </si>
  <si>
    <t>SXFX002</t>
  </si>
  <si>
    <t>手机号比对信贷行业失联黑名单</t>
  </si>
  <si>
    <t>SXFX003</t>
  </si>
  <si>
    <t>手机号比对信贷行业欺诈黑名单</t>
  </si>
  <si>
    <t>SXFX004</t>
  </si>
  <si>
    <t>手机号比对信贷行业黑名单</t>
  </si>
  <si>
    <t>SXFX005</t>
  </si>
  <si>
    <t>手机号比对虚假号码黑名单</t>
  </si>
  <si>
    <t>SXFX006</t>
  </si>
  <si>
    <t>手机号比对通信小号黑名单</t>
  </si>
  <si>
    <t>SXFX007</t>
  </si>
  <si>
    <t>配偶手机号比对信贷行业P2P黑名单</t>
  </si>
  <si>
    <t>SXFX008</t>
  </si>
  <si>
    <t>配偶手机号比对信贷行业失联黑名单</t>
  </si>
  <si>
    <t>SXFX009</t>
  </si>
  <si>
    <t>配偶手机号比对信贷行业欺诈黑名单</t>
  </si>
  <si>
    <t>SXFX010</t>
  </si>
  <si>
    <t>配偶手机号比对信贷行业黑名单</t>
  </si>
  <si>
    <t>SXFX011</t>
  </si>
  <si>
    <t>配偶手机号比对虚假号码黑名单</t>
  </si>
  <si>
    <t>SXFX012</t>
  </si>
  <si>
    <t>配偶手机号比对通信小号黑名单</t>
  </si>
  <si>
    <t>SXFX013</t>
  </si>
  <si>
    <t>父母手机号比对信贷行业P2P黑名单</t>
  </si>
  <si>
    <t>SXFX014</t>
  </si>
  <si>
    <t>父母手机号比对信贷行业失联黑名单</t>
  </si>
  <si>
    <t>SXFX015</t>
  </si>
  <si>
    <t>父母手机号比对信贷行业欺诈黑名单</t>
  </si>
  <si>
    <t>SXFX016</t>
  </si>
  <si>
    <t>父母手机号比对信贷行业黑名单</t>
  </si>
  <si>
    <t>SXFX017</t>
  </si>
  <si>
    <t>父母手机号比对虚假号码黑名单</t>
  </si>
  <si>
    <t>SXFX018</t>
  </si>
  <si>
    <t>父母手机号比对通信小号黑名单</t>
  </si>
  <si>
    <t>SXFX019</t>
  </si>
  <si>
    <t>身份证比对三方支付其他欺诈黑名单</t>
  </si>
  <si>
    <t>SXFX020</t>
  </si>
  <si>
    <t>身份证比对三方支付盗卡黑名单</t>
  </si>
  <si>
    <t>SXFX021</t>
  </si>
  <si>
    <t>身份证比对三方支付盗用操作黑名单</t>
  </si>
  <si>
    <t>SXFX022</t>
  </si>
  <si>
    <t>身份证比对三方支付盗用支出黑名单</t>
  </si>
  <si>
    <t>SXFX023</t>
  </si>
  <si>
    <t>身份证比对信贷行业P2P黑名单</t>
  </si>
  <si>
    <t>SXFX024</t>
  </si>
  <si>
    <t>身份证比对信贷行业信用消费黑名单</t>
  </si>
  <si>
    <t>SXFX025</t>
  </si>
  <si>
    <t>身份证比对信贷行业信贷黑名单</t>
  </si>
  <si>
    <t>SXFX026</t>
  </si>
  <si>
    <t>身份证比对信贷行业冒用风险名单</t>
  </si>
  <si>
    <t>人工审核</t>
  </si>
  <si>
    <t>SXFX027</t>
  </si>
  <si>
    <t>身份证比对信贷行业助学贷款逾期名单</t>
  </si>
  <si>
    <t>SXFX028</t>
  </si>
  <si>
    <t>身份证比对信贷行业商户欺诈名单</t>
  </si>
  <si>
    <t>SXFX029</t>
  </si>
  <si>
    <t>身份证比对信贷行业失联名单</t>
  </si>
  <si>
    <t>SXFX030</t>
  </si>
  <si>
    <t>身份证比对信贷行业套现交易名单</t>
  </si>
  <si>
    <t>SXFX031</t>
  </si>
  <si>
    <t>身份证比对信贷行业曾经逾期30天内灰名单</t>
  </si>
  <si>
    <t>SXFX032</t>
  </si>
  <si>
    <t>身份证比对信贷行业曾经逾期未知期限灰名单</t>
  </si>
  <si>
    <t>SXFX033</t>
  </si>
  <si>
    <t>身份证比对信贷行业模型分值低灰名单</t>
  </si>
  <si>
    <t>TG</t>
  </si>
  <si>
    <t>通过</t>
  </si>
  <si>
    <t>SXFX034</t>
  </si>
  <si>
    <t>身份证比对信贷行业欺诈名单</t>
  </si>
  <si>
    <t>SXFX035</t>
  </si>
  <si>
    <t>身份证比对信贷行业骗取补贴黑名单</t>
  </si>
  <si>
    <t>SXFX036</t>
  </si>
  <si>
    <t>身份证比对信贷行业黑中介名单</t>
  </si>
  <si>
    <t>SXFX037</t>
  </si>
  <si>
    <t>身份证比对法院失信名单</t>
  </si>
  <si>
    <t>SXFX038</t>
  </si>
  <si>
    <t>身份证比对法院执行名单</t>
  </si>
  <si>
    <t>SXFX039</t>
  </si>
  <si>
    <t>身份证比对法院结案名单</t>
  </si>
  <si>
    <t>SXFX040</t>
  </si>
  <si>
    <t>身份证比对电商行业虚假交易黑名单</t>
  </si>
  <si>
    <t>SXFX041</t>
  </si>
  <si>
    <t>身份证比对租车行业逾期未支付黑名单</t>
  </si>
  <si>
    <t>SXFX042</t>
  </si>
  <si>
    <t>身份证比对酒店行业逾期未支付黑名单</t>
  </si>
  <si>
    <t>自有黑名单策略</t>
  </si>
  <si>
    <t>ZYMD001</t>
  </si>
  <si>
    <t>B001_身份证姓名命中我司同业员工黑名单</t>
  </si>
  <si>
    <t>ZYMD002</t>
  </si>
  <si>
    <t>B002_身份证姓名命中我司其他黑名单</t>
  </si>
  <si>
    <t>ZYMD003</t>
  </si>
  <si>
    <t>B003_手机号命中我司同业员工黑名单</t>
  </si>
  <si>
    <t>ZYMD004</t>
  </si>
  <si>
    <t>B004_手机号命中我司其他黑名单</t>
  </si>
  <si>
    <t>ZYMD005</t>
  </si>
  <si>
    <t>B005_单位名称_单位电话命中我司不良单位黑名单</t>
  </si>
  <si>
    <t>ZYMD006</t>
  </si>
  <si>
    <t>B006_配偶手机号命中我司同业员工黑名单</t>
  </si>
  <si>
    <t>ZYMD007</t>
  </si>
  <si>
    <t>B007_配偶手机号命中我司其他黑名单</t>
  </si>
  <si>
    <t>ZYMD008</t>
  </si>
  <si>
    <t>B008_父母手机号命中我司同业员工黑名单</t>
  </si>
  <si>
    <t>ZYMD009</t>
  </si>
  <si>
    <t>B009_父母手机号命中我司其他黑名单</t>
  </si>
  <si>
    <t>ZYMD010</t>
  </si>
  <si>
    <t>B010_其他联系人手机号命中我司同业员工黑名单</t>
  </si>
  <si>
    <t>ZYMD011</t>
  </si>
  <si>
    <t>B011_其他联系人手机号命中我司其他黑名单</t>
  </si>
  <si>
    <t>BR策略</t>
  </si>
  <si>
    <t>BRMD001</t>
  </si>
  <si>
    <t>BR001_身份证命中BR异常名单_本人或1阶</t>
  </si>
  <si>
    <t>BRMD002</t>
  </si>
  <si>
    <t>BR002_身份证命中BR法院失信名单_本人或1阶</t>
  </si>
  <si>
    <t>BRMD003</t>
  </si>
  <si>
    <t>BR003_身份证命中BR法院被执行名单_本人或1阶</t>
  </si>
  <si>
    <t>BRMD004</t>
  </si>
  <si>
    <t>BR004_身份证命中BR信贷拒绝名单_本人或1阶</t>
  </si>
  <si>
    <t>BRMD005</t>
  </si>
  <si>
    <t>BR005_身份证命中BR信贷短时逾期名单_本人或1阶</t>
  </si>
  <si>
    <t>BRMD006</t>
  </si>
  <si>
    <t>BR006_身份证命中BR信贷不良或失联名单_本人或1阶</t>
  </si>
  <si>
    <t>BRMD007</t>
  </si>
  <si>
    <t>BR007_手机号命中BR异常名单_本人或1阶</t>
  </si>
  <si>
    <t>BRMD008</t>
  </si>
  <si>
    <t>BR008_手机号命中BR信贷拒绝名单_本人或1阶</t>
  </si>
  <si>
    <t>BRMD009</t>
  </si>
  <si>
    <t>BR009_手机号命中BR信贷短时逾期名单_本人或1阶</t>
  </si>
  <si>
    <t>BRMD010</t>
  </si>
  <si>
    <t>BR010_手机号命中BR信贷不良或失联名单_本人或1阶</t>
  </si>
  <si>
    <t>BRMD011</t>
  </si>
  <si>
    <t>BR011_配偶手机号命中BR异常名单_本人或1阶</t>
  </si>
  <si>
    <t>BRMD012</t>
  </si>
  <si>
    <t>BR012_配偶手机号命中BR信贷拒绝名单_本人或1阶</t>
  </si>
  <si>
    <t>BRMD013</t>
  </si>
  <si>
    <t>BR013_配偶手机号命中BR信贷短时逾期名单_本人或1阶</t>
  </si>
  <si>
    <t>BRMD014</t>
  </si>
  <si>
    <t>BR014_配偶手机号命中BR信贷不良或失联名单_本人或1阶</t>
  </si>
  <si>
    <t>BRMD015</t>
  </si>
  <si>
    <t>BR015_父母手机号命中BR异常名单_本人或1阶</t>
  </si>
  <si>
    <t>BRMD016</t>
  </si>
  <si>
    <t>BR016_父母手机号命中BR信贷拒绝名单_本人或1阶</t>
  </si>
  <si>
    <t>BRMD017</t>
  </si>
  <si>
    <t>BR017_父母手机号命中BR信贷短时逾期名单_本人或1阶</t>
  </si>
  <si>
    <t>BRMD018</t>
  </si>
  <si>
    <t>BR018_父母手机号命中BR信贷不良或失联名单_本人或1阶</t>
  </si>
  <si>
    <t>BRMD019</t>
  </si>
  <si>
    <t>BR019_身份证命中BR异常名单_2阶</t>
  </si>
  <si>
    <t>BRMD020</t>
  </si>
  <si>
    <t>BR020_身份证命中BR法院失信名单_2阶</t>
  </si>
  <si>
    <t>BRMD021</t>
  </si>
  <si>
    <t>BR021_身份证命中BR法院被执行名单_2阶</t>
  </si>
  <si>
    <t>BRMD022</t>
  </si>
  <si>
    <t>BR022_身份证命中BR信贷拒绝名单_2阶</t>
  </si>
  <si>
    <t>BRMD023</t>
  </si>
  <si>
    <t>BR023_身份证命中BR信贷短时逾期名单_2阶</t>
  </si>
  <si>
    <t>BRMD024</t>
  </si>
  <si>
    <t>BR024_身份证命中BR信贷不良或失联名单_2阶</t>
  </si>
  <si>
    <t>BRMD025</t>
  </si>
  <si>
    <t>BR025_手机号命中BR异常名单_2阶</t>
  </si>
  <si>
    <t>BRMD026</t>
  </si>
  <si>
    <t>BR026_手机号命中BR信贷拒绝名单_2阶</t>
  </si>
  <si>
    <t>BRMD027</t>
  </si>
  <si>
    <t>BR027_手机号命中BR信贷短时逾期名单_2阶</t>
  </si>
  <si>
    <t>BRMD028</t>
  </si>
  <si>
    <t>BR028_手机号命中BR信贷不良或失联名单_2阶</t>
  </si>
  <si>
    <t>BRMD029</t>
  </si>
  <si>
    <t>BR029_配偶手机号命中BR异常名单_2阶</t>
  </si>
  <si>
    <t>BRMD030</t>
  </si>
  <si>
    <t>BR030_配偶手机号命中BR信贷拒绝名单_2阶</t>
  </si>
  <si>
    <t>BRMD031</t>
  </si>
  <si>
    <t>BR031_配偶手机号命中BR信贷短时逾期名单_2阶</t>
  </si>
  <si>
    <t>BRMD032</t>
  </si>
  <si>
    <t>BR032_配偶手机号命中BR信贷不良或失联名单_2阶</t>
  </si>
  <si>
    <t>BRMD033</t>
  </si>
  <si>
    <t>BR033_父母手机号命中BR异常名单_2阶</t>
  </si>
  <si>
    <t>BRMD034</t>
  </si>
  <si>
    <t>BR034_父母手机号命中BR信贷拒绝名单_2阶</t>
  </si>
  <si>
    <t>BRMD035</t>
  </si>
  <si>
    <t>BR035_父母手机号命中BR信贷短时逾期名单_2阶</t>
  </si>
  <si>
    <t>BRMD036</t>
  </si>
  <si>
    <t>BR036_父母手机号命中BR信贷不良或失联名单_2阶</t>
  </si>
  <si>
    <t>贷款事件策略集</t>
  </si>
  <si>
    <t>贷款事件
loan</t>
  </si>
  <si>
    <t>基本规则策略</t>
  </si>
  <si>
    <t>JBAA001</t>
  </si>
  <si>
    <t>身份证不在有效期内</t>
  </si>
  <si>
    <t>JBAA002</t>
  </si>
  <si>
    <t>身份证籍贯为高风险地区</t>
  </si>
  <si>
    <t>身份证以3509、3522开头（福建宁德）</t>
  </si>
  <si>
    <t>文字参数</t>
  </si>
  <si>
    <t>JBAA004</t>
  </si>
  <si>
    <t>限制的少数民族</t>
  </si>
  <si>
    <t>藏族、朝鲜族、维吾尔族、哈萨克族、回族</t>
  </si>
  <si>
    <t>JBAA005</t>
  </si>
  <si>
    <t>年龄不符合要求</t>
  </si>
  <si>
    <t>&lt;19或&gt;36</t>
  </si>
  <si>
    <t>JBAA006</t>
  </si>
  <si>
    <t>现单位入职年限不符合要求</t>
  </si>
  <si>
    <t>不满3个月</t>
  </si>
  <si>
    <t>JBAA007</t>
  </si>
  <si>
    <t>单位名称含有禁入关键字</t>
  </si>
  <si>
    <t>按摩、桑拿、足浴、保健洗浴、公共浴室、棋牌、酒吧、歌舞厅、量贩式KTV、卡拉OK、娱乐服务、娱乐场所、娱乐活动、夜总会、贷款、原油期货、催收、金融业务外包服务、典当、融资、担保、理财、互联网金融、金融信息服务、投资咨询、部队、武装警察</t>
  </si>
  <si>
    <t>JBAA008</t>
  </si>
  <si>
    <t>GPS城市与居住城市不同</t>
  </si>
  <si>
    <t>JBAA009</t>
  </si>
  <si>
    <t>照片比对结果需要人工审核</t>
  </si>
  <si>
    <t>JBAA010</t>
  </si>
  <si>
    <t>GPS省份不在我司开业区域</t>
  </si>
  <si>
    <t>sheet2限制省份</t>
  </si>
  <si>
    <t>JBAA011</t>
  </si>
  <si>
    <t>GPS城市与单位城市不同</t>
  </si>
  <si>
    <t>JBAA012</t>
  </si>
  <si>
    <t>未获取到网纹照</t>
  </si>
  <si>
    <t>JBAA013</t>
  </si>
  <si>
    <t>现单位入职年限满3个月但不足半年</t>
  </si>
  <si>
    <t>＞＝3 and ＜6</t>
  </si>
  <si>
    <t>JBAA014</t>
  </si>
  <si>
    <t>绑定的银行卡为信用卡_请拒绝</t>
  </si>
  <si>
    <t>JBAB001</t>
  </si>
  <si>
    <t>安装的同类app数量太多</t>
  </si>
  <si>
    <t>&gt;=15</t>
  </si>
  <si>
    <t>JBAB002</t>
  </si>
  <si>
    <t>安装的同类app数量过多</t>
  </si>
  <si>
    <t>&gt;=5 and &lt;15</t>
  </si>
  <si>
    <t>JBAB003</t>
    <phoneticPr fontId="1" type="noConversion"/>
  </si>
  <si>
    <t>通讯录联系人数量不足10人</t>
    <phoneticPr fontId="1" type="noConversion"/>
  </si>
  <si>
    <t>&lt;10</t>
  </si>
  <si>
    <t>JBAB004</t>
  </si>
  <si>
    <t>通讯录联系人数量过少</t>
  </si>
  <si>
    <t>&gt;=10 and &lt;30</t>
  </si>
  <si>
    <t>JBAB005</t>
  </si>
  <si>
    <t>通讯录中出现负面字眼</t>
  </si>
  <si>
    <t>JBAB006</t>
  </si>
  <si>
    <t>短信中出现负面字眼</t>
  </si>
  <si>
    <t>未配置</t>
  </si>
  <si>
    <t>JBAB007</t>
  </si>
  <si>
    <t>凌晨1点至5点申请</t>
    <phoneticPr fontId="1" type="noConversion"/>
  </si>
  <si>
    <t>凌晨1点至5点</t>
  </si>
  <si>
    <t>JBAB008</t>
  </si>
  <si>
    <t>注册后到申请提交时间间隔极短</t>
  </si>
  <si>
    <t>&lt;5分钟</t>
  </si>
  <si>
    <t>JBAB009</t>
  </si>
  <si>
    <t>注册后到申请提交时间间隔较短不足15分钟</t>
  </si>
  <si>
    <t>&gt;=5分钟 and &lt;15分钟</t>
  </si>
  <si>
    <t>JBAB010</t>
  </si>
  <si>
    <t>Ab010_导入配偶联系人前对通讯录做了修改</t>
  </si>
  <si>
    <t>JBAB011</t>
  </si>
  <si>
    <t>Ab011_导入父母联系人前对通讯录做了修改</t>
  </si>
  <si>
    <t>JBAB012</t>
  </si>
  <si>
    <t>Ab012_导入其他联系人前对通讯录做了修改</t>
  </si>
  <si>
    <t>JBAB013</t>
  </si>
  <si>
    <t>Ab013_居住地址录入方式为粘贴</t>
  </si>
  <si>
    <t>JBAB014</t>
  </si>
  <si>
    <t>Ab014_单位名称录入方式为粘贴</t>
  </si>
  <si>
    <t>JBAB015</t>
  </si>
  <si>
    <t>Ab015_单位地址录入方式为粘贴</t>
  </si>
  <si>
    <t>JBAB016</t>
  </si>
  <si>
    <t>Ab016_单位电话录入方式为粘贴</t>
  </si>
  <si>
    <t>JBAB017</t>
  </si>
  <si>
    <t>Ab017_居住地址录入次数过多</t>
  </si>
  <si>
    <t>&gt;3</t>
  </si>
  <si>
    <t>JBAB018</t>
  </si>
  <si>
    <t>Ab018_单位名称录入次数过多</t>
  </si>
  <si>
    <t>JBAB019</t>
  </si>
  <si>
    <t>Ab019_单位地址录入次数过多</t>
  </si>
  <si>
    <t>JBAB020</t>
  </si>
  <si>
    <t>Ab020_单位电话录入次数过多</t>
  </si>
  <si>
    <t>JBAB021</t>
  </si>
  <si>
    <t>Ab021_配偶姓名录入次数过多</t>
  </si>
  <si>
    <t>JBAB022</t>
  </si>
  <si>
    <t>Ab022_配偶电话录入次数过多</t>
  </si>
  <si>
    <t>JBAB023</t>
  </si>
  <si>
    <t>Ab023_父母姓名录入次数过多</t>
  </si>
  <si>
    <t>JBAB024</t>
  </si>
  <si>
    <t>Ab024_父母电话录入次数过多</t>
  </si>
  <si>
    <t>JBAB025</t>
  </si>
  <si>
    <t>Ab025_其他联系人姓名录入次数过多</t>
  </si>
  <si>
    <t>JBAB026</t>
  </si>
  <si>
    <t>Ab026_其他联系人电话录入次数过多</t>
  </si>
  <si>
    <t>JBAC001</t>
  </si>
  <si>
    <t>配偶手机号出现在多个申请的配偶联系人中</t>
  </si>
  <si>
    <t>12个月内&gt;1</t>
  </si>
  <si>
    <t>JBAC002</t>
  </si>
  <si>
    <t>父母手机号出现在多个申请的父母联系人中</t>
  </si>
  <si>
    <t>JBAC003</t>
  </si>
  <si>
    <t>Ac003_其他联系人手机号关联多个申请</t>
  </si>
  <si>
    <t>&gt;2</t>
  </si>
  <si>
    <t>JBAC004</t>
  </si>
  <si>
    <t>Ac004_手机号出现在多个申请的配偶联系人中</t>
  </si>
  <si>
    <t>&gt;1</t>
  </si>
  <si>
    <t>JBAC005</t>
  </si>
  <si>
    <t>Ac005_手机号出现在多个申请的父母联系人中</t>
  </si>
  <si>
    <t>JBAC006</t>
  </si>
  <si>
    <t>Ac006_手机号出现在多个申请的其他联系人中</t>
  </si>
  <si>
    <t>JBAC007</t>
  </si>
  <si>
    <t>Ac007_单位名称近期出现在多个申请中</t>
  </si>
  <si>
    <t>&gt;5</t>
  </si>
  <si>
    <t>JBAC008</t>
  </si>
  <si>
    <t>单位电话近期出现在多个申请中</t>
  </si>
  <si>
    <t>1个月内&gt;5</t>
  </si>
  <si>
    <t>JBAC009</t>
  </si>
  <si>
    <t>相似用户住址申请数量过多</t>
  </si>
  <si>
    <t>90%相似度&gt;5</t>
  </si>
  <si>
    <t>JBAC010</t>
  </si>
  <si>
    <t>相似单位住址申请数量过多</t>
  </si>
  <si>
    <t>90%相似度&gt;10</t>
  </si>
  <si>
    <t>JBAC011</t>
  </si>
  <si>
    <t>Ac007_单位地址近期作为居住地址或单位地址或GPS地址出现在多个申请中</t>
  </si>
  <si>
    <t>JBAC012</t>
  </si>
  <si>
    <t>Ac008_居住地址近期作为居住地址或单位地址或GPS地址出现在多个申请中</t>
  </si>
  <si>
    <t>JBAC013</t>
  </si>
  <si>
    <t>Ac009_GPS地址近期出现在多个申请中</t>
  </si>
  <si>
    <t>JBAD001</t>
  </si>
  <si>
    <t>Ad001_手机号在过去存储的手机号-姓名匹配关系中查得与申请人姓名不一致的记录</t>
  </si>
  <si>
    <t>JBAD002</t>
  </si>
  <si>
    <t>Ad002_手机号在过去12个月内存储的手机号-姓名匹配关系中查得与申请人姓名不一致的记录</t>
  </si>
  <si>
    <t>JBAD003</t>
  </si>
  <si>
    <t>Ad003_配偶手机号在过去12个月内存储的手机号-姓名匹配关系中查得与配偶姓名不一致的记录</t>
  </si>
  <si>
    <t>JBAD004</t>
  </si>
  <si>
    <t>Ad004_配偶手机号关联申请事件的配偶联系人姓名与当前配偶姓名不同</t>
  </si>
  <si>
    <t>JBAD005</t>
  </si>
  <si>
    <t>Ad005_父母手机号在过去12个月内存储的手机号-姓名匹配关系中查得与父母姓名不一致的记录</t>
  </si>
  <si>
    <t>JBAD006</t>
  </si>
  <si>
    <t>Ad006_父母手机号关联申请事件的父母联系人姓名与当前父母姓名不同</t>
  </si>
  <si>
    <t>JBAD007</t>
  </si>
  <si>
    <t>Ad007_其他联系人手机号在过去12个月内存储的手机号-姓名匹配关系中查得与其他联系人姓名不一致的记录</t>
  </si>
  <si>
    <t>JBAD008</t>
  </si>
  <si>
    <t>Ad008_其他联系人手机号关联申请事件的其他联系人姓名与当前其他联系人姓名不同</t>
  </si>
  <si>
    <t>JBAD009</t>
  </si>
  <si>
    <t>Ad009_手机号在过去12个月内存储的手机号-单位名称匹配关系中查得与申请人单位名称不同（当前算法为前6个字不同）的记录</t>
  </si>
  <si>
    <t>JBAD010</t>
  </si>
  <si>
    <t>Ad010_单位电话在过去6个月存存储的固话-单位名称匹配关系中查得与申请人单位名称不同（当前算法为前6个字不同）的记录</t>
  </si>
  <si>
    <t>JBAD011</t>
  </si>
  <si>
    <t>Ad011_同事联系人手机号在过去12个月内存储的手机号-单位名称匹配关系中查得与申请人单位名称不同（当前算法为前6个字不同）的记录</t>
  </si>
  <si>
    <t>JBAD012</t>
  </si>
  <si>
    <t>Ad012_同事联系人手机号在过去存储的手机号-单位名称匹配关系中查得与申请人单位名称不同（当前算法为前6个字不同）的记录</t>
  </si>
  <si>
    <t>JBAD013</t>
  </si>
  <si>
    <t>Ad013_配偶手机号在过去存储的手机号-配偶身份证号匹配关系中查得与申请人身份证号不一致的记录</t>
  </si>
  <si>
    <t>JBAD014</t>
  </si>
  <si>
    <t>Ad014_配偶手机号在过去存储的手机号-配偶手机号-配偶姓名匹配关系中查得与申请人手机号不一致但姓名一致的记录</t>
  </si>
  <si>
    <t>JBAD015</t>
  </si>
  <si>
    <t>Ad015_配偶手机号在过去存储的手机号-配偶手机号-配偶姓名匹配关系中查得与申请人手机号和姓名均不一致的记录</t>
  </si>
  <si>
    <t>JBAD016</t>
  </si>
  <si>
    <t>Ad016_手机号在过去存储的手机号-配偶手机号-配偶姓名匹配关系中查得与申请人配偶手机号不一致但姓名一致的记录</t>
  </si>
  <si>
    <t>JBAD017</t>
  </si>
  <si>
    <t>Ad017_手机号在过去存储的手机号-配偶手机号-配偶姓名匹配关系中查得与申请人配偶手机号和姓名均不一致的记录</t>
  </si>
  <si>
    <t>JBAD018</t>
  </si>
  <si>
    <t>Ad018_配偶手机号在过去12个月内存储的手机号-婚姻状态匹配关系中查得与申请人婚姻状态不一致的记录</t>
  </si>
  <si>
    <t>JBAE001</t>
  </si>
  <si>
    <t>近期变更了单位名称</t>
  </si>
  <si>
    <t>近3个月</t>
  </si>
  <si>
    <t>JBAE002</t>
  </si>
  <si>
    <t>近期变更了单位电话</t>
  </si>
  <si>
    <t>JBAE003</t>
  </si>
  <si>
    <t>近期变更了单位地址</t>
    <phoneticPr fontId="1" type="noConversion"/>
  </si>
  <si>
    <t>近6个月</t>
  </si>
  <si>
    <t>JBAE004</t>
  </si>
  <si>
    <t>近期配偶姓名相同手机号变更</t>
  </si>
  <si>
    <t>JBAE005</t>
  </si>
  <si>
    <t>近期配偶手机号相同姓名变更</t>
  </si>
  <si>
    <t>JBAE006</t>
  </si>
  <si>
    <t>近期配偶姓名手机号均变更</t>
  </si>
  <si>
    <t>JBAE007</t>
  </si>
  <si>
    <t>近期父母姓名相同手机号变更</t>
  </si>
  <si>
    <t>JBAE008</t>
  </si>
  <si>
    <t>近期父母手机号相同姓名变更</t>
  </si>
  <si>
    <t>JBAE009</t>
  </si>
  <si>
    <t>Ae009_近期其他联系人姓名相同手机号变更</t>
  </si>
  <si>
    <t>JBAE010</t>
  </si>
  <si>
    <t>Ae010_近期其他联系人手机号相同姓名变更</t>
  </si>
  <si>
    <t>JBAF001</t>
  </si>
  <si>
    <t>Af001_存在我司未结清的贷款</t>
  </si>
  <si>
    <t>JBAF002</t>
  </si>
  <si>
    <t>Af002_配偶存在我司未结清的贷款</t>
  </si>
  <si>
    <t>JBAF003</t>
  </si>
  <si>
    <t>Af003_身份证号查得本人或配偶贷款逾期</t>
  </si>
  <si>
    <t>JBAF004</t>
  </si>
  <si>
    <t>Af004_手机号查得配偶贷款逾期</t>
  </si>
  <si>
    <t>JBAF005</t>
  </si>
  <si>
    <t>Af005_手机号查得亲属联系人贷款逾期</t>
  </si>
  <si>
    <t>JBAF006</t>
  </si>
  <si>
    <t>Af006_手机号查得其他联系人贷款逾期</t>
  </si>
  <si>
    <t>JBAF007</t>
  </si>
  <si>
    <t>Af007_配偶手机号查得配偶贷款逾期</t>
  </si>
  <si>
    <t>JBAF008</t>
  </si>
  <si>
    <t>Af008_配偶手机号查得配偶联系人贷款逾期</t>
  </si>
  <si>
    <t>JBAF009</t>
  </si>
  <si>
    <t>Af009_亲属手机号查得亲属贷款逾期</t>
  </si>
  <si>
    <t>JBAF010</t>
  </si>
  <si>
    <t>Af010_其他联系人手机号查得其他联系人贷款逾期</t>
  </si>
  <si>
    <t>JBAF011</t>
  </si>
  <si>
    <t>Af011_单位电话查得该单位有2个及以上客户贷款逾期</t>
  </si>
  <si>
    <t>JBAF012</t>
  </si>
  <si>
    <t>Af012_单位名称查得该单位有2个及以上客户贷款逾期</t>
  </si>
  <si>
    <t>恶意申请策略</t>
  </si>
  <si>
    <t>EYSQ001</t>
  </si>
  <si>
    <t>EYSQ002</t>
  </si>
  <si>
    <t>使用模拟器进行操作</t>
  </si>
  <si>
    <t>EYSQ003</t>
  </si>
  <si>
    <t>设备号星网模型关联过多</t>
  </si>
  <si>
    <t>EYSQ004</t>
  </si>
  <si>
    <t>手机号星网模型关联过多</t>
  </si>
  <si>
    <t>EYSQ005</t>
  </si>
  <si>
    <t>EYSQ006</t>
  </si>
  <si>
    <t>EYSQ007</t>
  </si>
  <si>
    <t>敏感时间段设备频繁进行申请操作</t>
  </si>
  <si>
    <t>EYSQ008</t>
  </si>
  <si>
    <t>1个月内同设备关联过多的IP申请认证</t>
  </si>
  <si>
    <t>EYSQ009</t>
  </si>
  <si>
    <t>1个月内同设备关联过多的手机号申请认证</t>
  </si>
  <si>
    <t>&gt;=4</t>
  </si>
  <si>
    <t>EYSQ010</t>
  </si>
  <si>
    <t>1个月内同设备关联过多的身份证号申请认证</t>
  </si>
  <si>
    <t>EYSQ011</t>
  </si>
  <si>
    <t>1个月内同设备关联过多的银行卡号申请认证</t>
  </si>
  <si>
    <t>EYSQ012</t>
  </si>
  <si>
    <t>1个月内同手机号关联过多的设备号申请认证</t>
  </si>
  <si>
    <t>EYSQ013</t>
  </si>
  <si>
    <t>1个月内同手机号关联过多的IP号申请认证</t>
  </si>
  <si>
    <t>EYSQ014</t>
  </si>
  <si>
    <t>1个月内同身份证号关联过多的设备号申请认证</t>
  </si>
  <si>
    <t>EYSQ015</t>
  </si>
  <si>
    <t>1个月内同身份证号关联过多的IP号申请认证</t>
  </si>
  <si>
    <t>EYSQ016</t>
  </si>
  <si>
    <t>1个月内同银行卡号关联过多的设备申请认证</t>
  </si>
  <si>
    <t>EYSQ017</t>
  </si>
  <si>
    <t>1个月内同银行卡号关联过多的IP申请认证</t>
  </si>
  <si>
    <t>EYSQ018</t>
  </si>
  <si>
    <t>3个月内同设备关联过多的IP申请认证</t>
  </si>
  <si>
    <t>EYSQ019</t>
  </si>
  <si>
    <t>12个月内同设备关联过多的手机号申请认证</t>
  </si>
  <si>
    <t>EYSQ020</t>
  </si>
  <si>
    <t>12个月内同设备关联过多的身份证号申请认证</t>
  </si>
  <si>
    <t>EYSQ021</t>
  </si>
  <si>
    <t>3个月内同设备关联过多的银行卡号申请认证</t>
  </si>
  <si>
    <t>EYSQ022</t>
  </si>
  <si>
    <t>3个月内同手机号关联过多的设备号申请认证</t>
  </si>
  <si>
    <t>EYSQ023</t>
  </si>
  <si>
    <t>3个月内同手机号关联过多的IP号申请认证</t>
  </si>
  <si>
    <t>EYSQ024</t>
  </si>
  <si>
    <t>3个月内同身份证号关联过多的设备号申请认证</t>
  </si>
  <si>
    <t>EYSQ025</t>
  </si>
  <si>
    <t>3个月内同身份证号关联过多的IP号申请认证</t>
  </si>
  <si>
    <t>EYSQ026</t>
  </si>
  <si>
    <t>3个月内同银行卡号关联过多的设备申请认证</t>
  </si>
  <si>
    <t>EYSQ027</t>
  </si>
  <si>
    <t>3个月内同银行卡号关联过多的IP申请认证</t>
  </si>
  <si>
    <t>异常申请策略</t>
  </si>
  <si>
    <t>YCSQ001</t>
  </si>
  <si>
    <t>1天内同设备关联过多的IP申请认证</t>
  </si>
  <si>
    <t>YCSQ002</t>
  </si>
  <si>
    <t>1天内同设备关联过多的手机号申请认证</t>
  </si>
  <si>
    <t>YCSQ003</t>
  </si>
  <si>
    <t>1天内同设备关联过多的身份证号申请认证</t>
  </si>
  <si>
    <t>YCSQ004</t>
  </si>
  <si>
    <t>1天内同设备关联过多的银行卡号申请认证</t>
  </si>
  <si>
    <t>YCSQ005</t>
  </si>
  <si>
    <t>1天内同手机号关联过多的设备号申请认证</t>
  </si>
  <si>
    <t>YCSQ006</t>
  </si>
  <si>
    <t>1天内同手机号关联过多的IP号申请认证</t>
  </si>
  <si>
    <t>YCSQ007</t>
  </si>
  <si>
    <t>1天内同身份证号关联过多的设备号申请认证</t>
  </si>
  <si>
    <t>YCSQ008</t>
  </si>
  <si>
    <t>1天内同身份证号关联过多的IP号申请认证</t>
  </si>
  <si>
    <t>YCSQ009</t>
  </si>
  <si>
    <t>1天内同银行卡号关联过多的设备申请认证</t>
  </si>
  <si>
    <t>YCSQ010</t>
  </si>
  <si>
    <t>1天内同银行卡号关联过多的IP申请认证</t>
  </si>
  <si>
    <t>YCSQ011</t>
  </si>
  <si>
    <t>7天内同设备关联过多的IP申请认证</t>
  </si>
  <si>
    <t>YCSQ012</t>
  </si>
  <si>
    <t>7天内同设备关联过多的手机号申请认证</t>
  </si>
  <si>
    <t>YCSQ013</t>
  </si>
  <si>
    <t>7天内同设备关联过多的身份证号申请认证</t>
  </si>
  <si>
    <t>YCSQ014</t>
  </si>
  <si>
    <t>7天内同设备关联过多的银行卡号申请认证</t>
  </si>
  <si>
    <t>YCSQ015</t>
  </si>
  <si>
    <t>7天内同手机号关联过多的设备号申请认证</t>
  </si>
  <si>
    <t>YCSQ016</t>
  </si>
  <si>
    <t>7天内同手机号关联过多的IP号申请认证</t>
  </si>
  <si>
    <t>YCSQ017</t>
  </si>
  <si>
    <t>7天内同身份证号关联过多的设备号申请认证</t>
  </si>
  <si>
    <t>YCSQ018</t>
  </si>
  <si>
    <t>7天内同身份证号关联过多的IP号申请认证</t>
  </si>
  <si>
    <t>YCSQ019</t>
  </si>
  <si>
    <t>7天内同银行卡号关联过多的设备申请认证</t>
  </si>
  <si>
    <t>YCSQ020</t>
  </si>
  <si>
    <t>7天内同银行卡号关联过多的IP申请认证</t>
  </si>
  <si>
    <t>YCSQ021</t>
  </si>
  <si>
    <t>敏感时间点进行认证操作</t>
  </si>
  <si>
    <t>YCSQ022</t>
  </si>
  <si>
    <t>YCSQ023</t>
  </si>
  <si>
    <t>YCSQ024</t>
  </si>
  <si>
    <t>YCSQ025</t>
  </si>
  <si>
    <t>YCSQ026</t>
  </si>
  <si>
    <t>JXL策略</t>
  </si>
  <si>
    <t>JXL0001</t>
  </si>
  <si>
    <t>JXL001_身份证出现在法院黑名单</t>
  </si>
  <si>
    <t>JXL0002</t>
  </si>
  <si>
    <t>JXL002_身份证出现在金融服务类机构黑名单</t>
  </si>
  <si>
    <t>JXL0003</t>
  </si>
  <si>
    <t>JXL003_手机号出现在金融服务类机构黑名单</t>
  </si>
  <si>
    <t>JXL0004</t>
  </si>
  <si>
    <t>JXL004_手机号非实名认证</t>
  </si>
  <si>
    <t>JXL0005</t>
  </si>
  <si>
    <t>JXL005_用户姓名与运营商提供的姓名匹配失败</t>
  </si>
  <si>
    <t>JXL0006</t>
  </si>
  <si>
    <t>JXL006_用户身份证号与运营商提供的身份证号匹配失败</t>
  </si>
  <si>
    <t>JXL0007</t>
  </si>
  <si>
    <t>JXL007_居住地址无法通过地图定位技术精确定位到</t>
  </si>
  <si>
    <t>已删除</t>
  </si>
  <si>
    <t>JXL0008</t>
  </si>
  <si>
    <t>JXL008_查询过该用户的相关企业数量过多</t>
  </si>
  <si>
    <t>&gt;=12</t>
  </si>
  <si>
    <t>JXL0009</t>
  </si>
  <si>
    <t>JXL009_身份证组合过其他姓名</t>
  </si>
  <si>
    <t>JXL0010</t>
  </si>
  <si>
    <t>JXL010_身份证组合过其他电话过多</t>
  </si>
  <si>
    <t>JXL0011</t>
  </si>
  <si>
    <t>JXL011_电话号码组合过其他姓名</t>
  </si>
  <si>
    <t>&gt;0</t>
  </si>
  <si>
    <t>JXL0012</t>
  </si>
  <si>
    <t>JXL012_电话号码组合过其他身份证号</t>
  </si>
  <si>
    <t>JXL0013</t>
  </si>
  <si>
    <t>JXL013_电话号码注册过的相关企业数量过多</t>
  </si>
  <si>
    <t>JXL0014</t>
  </si>
  <si>
    <t>JXL014_黑中介分数过低</t>
  </si>
  <si>
    <t>JXL0015</t>
  </si>
  <si>
    <t>JXL015_直接联系人中黑名单人数过多</t>
  </si>
  <si>
    <t>JXL0016</t>
  </si>
  <si>
    <t>JXL016_间接联系人中黑名单人数过多</t>
  </si>
  <si>
    <t>JXL0017</t>
  </si>
  <si>
    <t>JXL017_直接联系人中引起间接黑名单占比过高</t>
  </si>
  <si>
    <t>&gt;=10%</t>
  </si>
  <si>
    <t>JXL0019</t>
  </si>
  <si>
    <t>JXL019_号码使用时间过短</t>
  </si>
  <si>
    <t>不足半年</t>
  </si>
  <si>
    <t>JXL0020</t>
  </si>
  <si>
    <t>JXL020_互通过电话的号码数量稀少</t>
  </si>
  <si>
    <t>10以内，聚信立定的</t>
  </si>
  <si>
    <t>JXL返回结果匹配</t>
  </si>
  <si>
    <t>JXL0021</t>
  </si>
  <si>
    <t>JXL021_澳门电话通话次数过多</t>
  </si>
  <si>
    <t>3次以上，聚信立定的</t>
  </si>
  <si>
    <t>JXL0022</t>
  </si>
  <si>
    <t>JXL022_律师号码通话次数过多</t>
  </si>
  <si>
    <t>JXL0023</t>
  </si>
  <si>
    <t>JXL023_法院号码通话次数过多</t>
  </si>
  <si>
    <t>JXL0024</t>
  </si>
  <si>
    <t>JXL024_夜间活动频繁</t>
  </si>
  <si>
    <t>聚信立定的</t>
  </si>
  <si>
    <t>JXL0025</t>
  </si>
  <si>
    <t>JXL025_贷款类号码经常联系</t>
  </si>
  <si>
    <t>JXL0026</t>
  </si>
  <si>
    <t>JXL026_银行类号码经常联系</t>
  </si>
  <si>
    <t>JXL0027</t>
  </si>
  <si>
    <t>JXL027_信用卡类号码经常联系</t>
  </si>
  <si>
    <t>JXL0028</t>
  </si>
  <si>
    <t>JXL028_手机静默过，有整天无通话记录</t>
  </si>
  <si>
    <t>有整天无通话记录</t>
  </si>
  <si>
    <t>JXL0029</t>
  </si>
  <si>
    <t>JXL029_与配偶联系过少</t>
  </si>
  <si>
    <t>配偶联系电话近3个月通话总次数不足30次或通话总时长不足50分钟、近1个月通话总次数不足10次或通话总时长不足20分钟、最近一次通话日期距离当前时间超过7天</t>
  </si>
  <si>
    <t>JXL0030</t>
  </si>
  <si>
    <t>JXL030_与直系亲属联系过少</t>
  </si>
  <si>
    <t>直系亲属近3个月通话总次数不足10次或通话总时长不足20分钟，近1个月通话总次数不足5次或通话总时长不足10分钟</t>
  </si>
  <si>
    <t>JXL0031</t>
  </si>
  <si>
    <t>JXL031_与其他联系人联系过少</t>
  </si>
  <si>
    <t>其他联系人近3个月通话总次数不足5次或通话总时长不足10分钟，近1个月通话总次数不足2次或通话总时长不足5分钟</t>
  </si>
  <si>
    <t>工作时长限制：本单位满6个月</t>
    <phoneticPr fontId="1" type="noConversion"/>
  </si>
  <si>
    <t>国籍限制：具有居民身份证的中国国籍居民（不含华侨、港澳台居民、军人等）</t>
    <phoneticPr fontId="1" type="noConversion"/>
  </si>
  <si>
    <t>1.法律所禁止的行业，如黄、赌、毒；</t>
  </si>
  <si>
    <t>2.按摩、桑拿、足浴、棋牌中心、夜总会、酒吧、歌舞厅的工作人员；</t>
  </si>
  <si>
    <t>3.钢材、石材、木材、煤炭、石油、有色金属类贸易行业；</t>
  </si>
  <si>
    <r>
      <t>4.部队士兵、军官、武警、特警、</t>
    </r>
    <r>
      <rPr>
        <sz val="10"/>
        <color rgb="FFFF0000"/>
        <rFont val="等线"/>
        <family val="3"/>
        <charset val="134"/>
        <scheme val="minor"/>
      </rPr>
      <t>公安类外勤人员（协警、交警、刑警、缉毒警等）；</t>
    </r>
    <phoneticPr fontId="1" type="noConversion"/>
  </si>
  <si>
    <t>5.潜水、跳伞、蹦极、特技、爆破、飞车、飞人、矿工、海员等高危工种；</t>
  </si>
  <si>
    <r>
      <t>6.保安、保洁、快递配送员、</t>
    </r>
    <r>
      <rPr>
        <sz val="10"/>
        <color rgb="FFFF0000"/>
        <rFont val="等线"/>
        <family val="3"/>
        <charset val="134"/>
        <scheme val="minor"/>
      </rPr>
      <t>房地产中介业务类人员；</t>
    </r>
    <phoneticPr fontId="1" type="noConversion"/>
  </si>
  <si>
    <t>7.和尚、牧师、基督教的宗教人士；</t>
  </si>
  <si>
    <t>8.小贷公司、期货公司、催收公司、典当公司、担保公司、P2P、与信贷相关行业的所有员工；</t>
  </si>
  <si>
    <t>9.福建宁德地区所有客户；借款人及配偶户籍为福建宁德市辖区、蕉城区、宁化县、福安市、福鼎市、古田县、霞浦县、周宁县、寿宁县、屏南县、拓荣县。（福州营业部进件客户的配偶户籍为福建宁德地区，可以受理）</t>
  </si>
  <si>
    <t>行业限制</t>
    <phoneticPr fontId="1" type="noConversion"/>
  </si>
  <si>
    <t>锁定期的输出调整方案、单位名称的字符匹配前置方案</t>
    <phoneticPr fontId="1" type="noConversion"/>
  </si>
  <si>
    <t>python</t>
    <phoneticPr fontId="1" type="noConversion"/>
  </si>
  <si>
    <t>流式计算与批量计算</t>
    <phoneticPr fontId="1" type="noConversion"/>
  </si>
  <si>
    <t>封装groupby代码</t>
    <phoneticPr fontId="1" type="noConversion"/>
  </si>
  <si>
    <t>kyf.py内【封装groupby的示例】</t>
    <phoneticPr fontId="1" type="noConversion"/>
  </si>
  <si>
    <t>与IT确定可以在前端匹配单位名称含有哪些字符进而实现单位名称的准入规则</t>
    <phoneticPr fontId="1" type="noConversion"/>
  </si>
  <si>
    <t>超管权限</t>
    <phoneticPr fontId="1" type="noConversion"/>
  </si>
  <si>
    <t>已结</t>
    <phoneticPr fontId="1" type="noConversion"/>
  </si>
  <si>
    <t>D:\Work\out_data\账号密码.txt</t>
    <phoneticPr fontId="1" type="noConversion"/>
  </si>
  <si>
    <t>设备IP</t>
    <phoneticPr fontId="1" type="noConversion"/>
  </si>
  <si>
    <t>如果客户翻墙，常规授权只能获取客户的翻墙后的IP，真实IP需要国家链路级别企业且通过解析判别才能拿到</t>
    <phoneticPr fontId="1" type="noConversion"/>
  </si>
  <si>
    <t>excel表格测试</t>
    <phoneticPr fontId="1" type="noConversion"/>
  </si>
  <si>
    <t>玖富</t>
    <phoneticPr fontId="1" type="noConversion"/>
  </si>
  <si>
    <t>请求报文字段里的附加字段是玖富自己的变量，后面原样返回给玖富</t>
    <phoneticPr fontId="1" type="noConversion"/>
  </si>
  <si>
    <t>D:\Work\out_data\urule\template_test_101.xlsx</t>
    <phoneticPr fontId="1" type="noConversion"/>
  </si>
  <si>
    <t>有些入参得看渠道那边能否提供，尤其是设备变量</t>
    <phoneticPr fontId="1" type="noConversion"/>
  </si>
  <si>
    <t>合作模式决定，基本是渠道卖流量，己方自负盈亏</t>
    <phoneticPr fontId="1" type="noConversion"/>
  </si>
  <si>
    <t>已向谢总学习</t>
    <phoneticPr fontId="1" type="noConversion"/>
  </si>
  <si>
    <t>https://zhuanlan.zhihu.com/p/163613814</t>
    <phoneticPr fontId="1" type="noConversion"/>
  </si>
  <si>
    <t>tqdm功能：第一个00:06是已用时间，第二个00:00是剩余时间, 16.04it/s表示每秒16.04项</t>
    <phoneticPr fontId="1" type="noConversion"/>
  </si>
  <si>
    <t>初筛用户的特征：无脑等量或者等距，然后用bad_rate&gt;阈值(迭代调整),输出命中的变量；最优化分箱（?），然后用bad_rate&gt;阈值(迭代调整),输出命中的变量</t>
    <phoneticPr fontId="1" type="noConversion"/>
  </si>
  <si>
    <t>提现</t>
    <phoneticPr fontId="1" type="noConversion"/>
  </si>
  <si>
    <t>提现环节风控拒绝则状态更改为提现拒绝，如果风控通过但因其他原因失败则状态更改为提现失败</t>
    <phoneticPr fontId="1" type="noConversion"/>
  </si>
  <si>
    <t>创建游客账户，然后在网络里让别人用游客账户登录，选择特定文件共享即可</t>
    <phoneticPr fontId="1" type="noConversion"/>
  </si>
  <si>
    <t>编号</t>
    <phoneticPr fontId="1" type="noConversion"/>
  </si>
  <si>
    <t>体验</t>
    <phoneticPr fontId="1" type="noConversion"/>
  </si>
  <si>
    <t>优化</t>
    <phoneticPr fontId="1" type="noConversion"/>
  </si>
  <si>
    <t>详情</t>
    <phoneticPr fontId="1" type="noConversion"/>
  </si>
  <si>
    <t>解释多产品策略及额度控制</t>
    <phoneticPr fontId="1" type="noConversion"/>
  </si>
  <si>
    <t>颜色搭配</t>
    <phoneticPr fontId="1" type="noConversion"/>
  </si>
  <si>
    <t>https://zhuanlan.zhihu.com/p/347119698</t>
    <phoneticPr fontId="1" type="noConversion"/>
  </si>
  <si>
    <t>额度策略</t>
    <phoneticPr fontId="1" type="noConversion"/>
  </si>
  <si>
    <t>D:\Work\risk_rule\额度策略1.0.xlsx</t>
    <phoneticPr fontId="1" type="noConversion"/>
  </si>
  <si>
    <t>思维网图</t>
    <phoneticPr fontId="1" type="noConversion"/>
  </si>
  <si>
    <t>业务流程图</t>
    <phoneticPr fontId="1" type="noConversion"/>
  </si>
  <si>
    <t>基于IV值的决策树分箱：D:\Work\github\WOE-1\woe.py</t>
    <phoneticPr fontId="1" type="noConversion"/>
  </si>
  <si>
    <t>https://zhuanlan.zhihu.com/p/458858715
D:\Work\out_data\核心概念\待确认得思维导图.xlsx</t>
    <phoneticPr fontId="1" type="noConversion"/>
  </si>
  <si>
    <t>打包上网</t>
    <phoneticPr fontId="1" type="noConversion"/>
  </si>
  <si>
    <t>类</t>
    <phoneticPr fontId="1" type="noConversion"/>
  </si>
  <si>
    <t>啃掉woe.py</t>
    <phoneticPr fontId="1" type="noConversion"/>
  </si>
  <si>
    <t>D:\Work\github\WOE-1\woe.py</t>
    <phoneticPr fontId="1" type="noConversion"/>
  </si>
  <si>
    <t>权重</t>
    <phoneticPr fontId="1" type="noConversion"/>
  </si>
  <si>
    <t>微言</t>
    <phoneticPr fontId="1" type="noConversion"/>
  </si>
  <si>
    <t>自动化测试</t>
    <phoneticPr fontId="1" type="noConversion"/>
  </si>
  <si>
    <t>http://192.168.20.139:8080/testReport?testReportId=160</t>
    <phoneticPr fontId="1" type="noConversion"/>
  </si>
  <si>
    <t>丁文开发的系统，可以一键生成测试用户的一致性数据</t>
    <phoneticPr fontId="1" type="noConversion"/>
  </si>
  <si>
    <t>拿到6位码后去excel的自定义颜色那里修改即可</t>
    <phoneticPr fontId="1" type="noConversion"/>
  </si>
  <si>
    <t>excel透视表</t>
    <phoneticPr fontId="1" type="noConversion"/>
  </si>
  <si>
    <t>两变量交叉后的多个观测指标的分布：一般看法是从左上角同时往下往右移动相同距离确定目标区域</t>
    <phoneticPr fontId="1" type="noConversion"/>
  </si>
  <si>
    <t>D:\Work\Information\策略_思汝\冰鉴数据测试结果_20231008_zipper.xlsx</t>
    <phoneticPr fontId="1" type="noConversion"/>
  </si>
  <si>
    <r>
      <t>FSTQPD</t>
    </r>
    <r>
      <rPr>
        <sz val="14"/>
        <color rgb="FF121212"/>
        <rFont val="宋体"/>
        <family val="2"/>
        <charset val="134"/>
      </rPr>
      <t>与流转率</t>
    </r>
    <phoneticPr fontId="1" type="noConversion"/>
  </si>
  <si>
    <t>监控FSTQPD及彼此之间的流转能锁定客群偏向欺诈或者中后期的信用逾期</t>
    <phoneticPr fontId="1" type="noConversion"/>
  </si>
  <si>
    <t>https://zhuanlan.zhihu.com/p/94324994#:~:text=%E5%85%B6%E4%B8%AD%EF%BC%8CFPD%3DFirst%20Payment%20Deliquency%EF%BC%8CSPD%3DSecond%20Payment%20Deliquency%EF%BC%8CTPD%3DThird%20Payment%20Deliquency%EF%BC%8CQPD%3DQuarter,Payment%20Deliquency%E3%80%82%20%E5%86%8D%E4%B9%8B%E5%90%8E%E5%B0%B1%E4%BD%BF%E7%94%A8%E6%95%B0%E5%AD%97%E8%A1%A8%E7%A4%BA%EF%BC%8C%E5%A6%825PD%E3%80%817PD%E3%80%82%20FSTQPD%E6%8C%87%E6%A0%87%E9%87%8D%E7%82%B9%E5%85%B3%E6%B3%A8%E2%80%9C%E9%A6%96%E9%80%BE%E2%80%9D%EF%BC%8C%E5%8D%B3%E5%AE%A2%E6%88%B7%E9%A6%96%E6%AC%A1%E9%80%BE%E6%9C%9F%E5%8F%91%E7%94%9F%E5%9C%A8%E7%AC%AC%E5%87%A0%E6%9C%9F%E3%80%82%20%E4%B8%80%E8%88%AC%E6%8C%87%E6%A0%87%E5%90%8E%E5%8A%A0%E4%B8%8A%E5%85%B7%E4%BD%93%E6%95%B0%E5%AD%97%EF%BC%8C%E5%85%B7%E4%BD%93%E6%95%B0%E5%AD%97%E4%BB%A3%E8%A1%A8%E9%80%BE%E6%9C%9F%E5%A4%A9%E6%95%B0%E3%80%82%20%E4%B8%BE%E4%B8%AA%E4%BE%8B%E5%AD%90%EF%BC%8CFPD%E8%A1%A8%E7%A4%BA%E8%B4%B7%E6%AC%BE%E5%85%AC%E5%8F%B8%E6%94%BE%E6%AC%BE%E5%90%8E%E5%88%B0%E7%AC%AC%E4%B8%80%E4%B8%AA%E8%BF%98%E6%AC%BE%E6%97%A5%E5%AE%A2%E6%88%B7%E5%BC%80%E5%A7%8B%E5%8F%91%E7%94%9F%E9%A6%96%E6%AC%A1%E9%80%BE%E6%9C%9F%EF%BC%9BSPD%E8%A1%A8%E7%A4%BA%E5%AE%A2%E6%88%B7%E5%9C%A8%E7%AC%AC%E4%B8%80%E6%9C%9F%E7%9A%84%E8%BF%98%E6%AC%BE%E6%97%A5%E8%BF%98%E6%AC%BE%E6%88%96%E6%8F%90%E5%89%8D%E8%BF%98%E6%AC%BE%EF%BC%8C%E4%BD%86%E5%9C%A8%E7%AC%AC%E4%BA%8C%E6%9C%9F%E7%9A%84%E8%BF%98%E6%AC%BE%E6%97%A5%E9%A6%96%E6%AC%A1%E5%8F%91%E7%94%9F%E9%80%BE%E6%9C%9F%E3%80%82%20FPD30%E8%A1%A8%E7%A4%BA%E5%AE%A2%E6%88%B7%E9%A6%96%E6%AC%A1%E9%80%BE%E6%9C%9F30%E5%A4%A9%E5%8F%91%E7%94%9F%E5%9C%A8%E7%AC%AC%E4%B8%80%E6%9C%9F%EF%BC%8C%E6%88%96%E5%AE%A2%E6%88%B7%E7%AC%AC%E4%B8%80%E6%9C%9F%E9%A6%96%E6%AC%A1%E9%80%BE%E6%9C%9F30%E5%A4%A9%E3%80%82</t>
    <phoneticPr fontId="1" type="noConversion"/>
  </si>
  <si>
    <t>sql</t>
    <phoneticPr fontId="1" type="noConversion"/>
  </si>
  <si>
    <t>sql的临时表语法</t>
    <phoneticPr fontId="1" type="noConversion"/>
  </si>
  <si>
    <t>D:\Work\Information\涛哥未归类\05.vintage-sql-银信.sql</t>
    <phoneticPr fontId="1" type="noConversion"/>
  </si>
  <si>
    <t>vintage_sql</t>
    <phoneticPr fontId="1" type="noConversion"/>
  </si>
  <si>
    <t>D:\Work\code\vintage_sql.sql</t>
    <phoneticPr fontId="1" type="noConversion"/>
  </si>
  <si>
    <t>爬取语雀并保存到本地，需要超管的token</t>
    <phoneticPr fontId="1" type="noConversion"/>
  </si>
  <si>
    <t>根据df来实现思维导图</t>
    <phoneticPr fontId="1" type="noConversion"/>
  </si>
  <si>
    <t>语雀要想实现api脚本自动化爬取内容到本地的话，需要将空间升级为旗舰版(当前快银付空间是专业版)，而且支持爬取的内容可能还有类型限制(好像照片、图表不能）</t>
    <phoneticPr fontId="1" type="noConversion"/>
  </si>
  <si>
    <t>将html转化成pdf</t>
    <phoneticPr fontId="1" type="noConversion"/>
  </si>
  <si>
    <t>https://www.zhihu.com/tardis/zm/art/94608155?source_id=1005</t>
    <phoneticPr fontId="1" type="noConversion"/>
  </si>
  <si>
    <t>kyf.py内【递归法之思维导图】</t>
    <phoneticPr fontId="1" type="noConversion"/>
  </si>
  <si>
    <t>excel</t>
    <phoneticPr fontId="1" type="noConversion"/>
  </si>
  <si>
    <t>常用功能，比如给变量名加双引号，逗号放进代码里</t>
    <phoneticPr fontId="1" type="noConversion"/>
  </si>
  <si>
    <t>颜色模板</t>
    <phoneticPr fontId="1" type="noConversion"/>
  </si>
  <si>
    <t>D:\Work\颜色模板.xlsm</t>
    <phoneticPr fontId="1" type="noConversion"/>
  </si>
  <si>
    <t>D:\Work\excel常用功能.xlsx</t>
    <phoneticPr fontId="1" type="noConversion"/>
  </si>
  <si>
    <t>现金贷</t>
    <phoneticPr fontId="1" type="noConversion"/>
  </si>
  <si>
    <t>pos机</t>
    <phoneticPr fontId="1" type="noConversion"/>
  </si>
  <si>
    <t>小微(蓝领)</t>
    <phoneticPr fontId="1" type="noConversion"/>
  </si>
  <si>
    <t>2024目标</t>
    <phoneticPr fontId="1" type="noConversion"/>
  </si>
  <si>
    <t>反推坏账</t>
    <phoneticPr fontId="1" type="noConversion"/>
  </si>
  <si>
    <t>19.5（1-x)*1.36-19.5x=1.5</t>
    <phoneticPr fontId="1" type="noConversion"/>
  </si>
  <si>
    <t>26.52-46.02x=1.5</t>
    <phoneticPr fontId="1" type="noConversion"/>
  </si>
  <si>
    <t>46.02x=25.02</t>
    <phoneticPr fontId="1" type="noConversion"/>
  </si>
  <si>
    <t>手机号归属省市</t>
  </si>
  <si>
    <t>户籍省市、居住省市、单位省市</t>
    <phoneticPr fontId="1" type="noConversion"/>
  </si>
  <si>
    <t>编码</t>
    <phoneticPr fontId="1" type="noConversion"/>
  </si>
  <si>
    <t>中文</t>
    <phoneticPr fontId="1" type="noConversion"/>
  </si>
  <si>
    <t>备注</t>
    <phoneticPr fontId="1" type="noConversion"/>
  </si>
  <si>
    <t>urule接收</t>
    <phoneticPr fontId="1" type="noConversion"/>
  </si>
  <si>
    <t>urule出参</t>
    <phoneticPr fontId="1" type="noConversion"/>
  </si>
  <si>
    <t>存储地址</t>
    <phoneticPr fontId="1" type="noConversion"/>
  </si>
  <si>
    <t>ky_loan.risk_request_apply</t>
    <phoneticPr fontId="1" type="noConversion"/>
  </si>
  <si>
    <t>待IT研究或者外部支持</t>
    <phoneticPr fontId="1" type="noConversion"/>
  </si>
  <si>
    <t>可能在初始化的库内的某个表</t>
    <phoneticPr fontId="1" type="noConversion"/>
  </si>
  <si>
    <t>urule入参</t>
    <phoneticPr fontId="1" type="noConversion"/>
  </si>
  <si>
    <t>当前个案测试在ky_loan.risk_request_apply存储数据上可以证明urule功能无问题，反推urule在接收入参时不会发生混乱</t>
    <phoneticPr fontId="1" type="noConversion"/>
  </si>
  <si>
    <t>小技巧：个案测试可以通过配置出参来记录入参的值，比如给out_refusecode1赋予age，利用这个也能挨个排查urule在接收入参时是否发生混乱</t>
    <phoneticPr fontId="1" type="noConversion"/>
  </si>
  <si>
    <t>警示：11月3日周五的时候丁文研究urule落库时出现误操作事故</t>
    <phoneticPr fontId="1" type="noConversion"/>
  </si>
  <si>
    <t>联调注意：</t>
    <phoneticPr fontId="1" type="noConversion"/>
  </si>
  <si>
    <r>
      <t>类似于需求与研发之间的理解偏差，业务或者测试段要求urule配合改动时如果条件允许一定要</t>
    </r>
    <r>
      <rPr>
        <sz val="11"/>
        <color rgb="FFFF0000"/>
        <rFont val="等线"/>
        <family val="3"/>
        <charset val="134"/>
        <scheme val="minor"/>
      </rPr>
      <t>沟通协商</t>
    </r>
    <r>
      <rPr>
        <sz val="11"/>
        <color theme="1"/>
        <rFont val="等线"/>
        <family val="2"/>
        <scheme val="minor"/>
      </rPr>
      <t>好具体相关的变量名字、取值，否则会出现一些小意外，但好消息是这些小意外urule均能快速调整</t>
    </r>
    <phoneticPr fontId="1" type="noConversion"/>
  </si>
  <si>
    <t>业务系统发送</t>
    <phoneticPr fontId="1" type="noConversion"/>
  </si>
  <si>
    <t>业务系统接收</t>
    <phoneticPr fontId="1" type="noConversion"/>
  </si>
  <si>
    <t>urule发送</t>
    <phoneticPr fontId="1" type="noConversion"/>
  </si>
  <si>
    <t>sqlalchemy</t>
    <phoneticPr fontId="1" type="noConversion"/>
  </si>
  <si>
    <t>https://docs.sqlalchemy.org/en/13/core/connections.html</t>
    <phoneticPr fontId="1" type="noConversion"/>
  </si>
  <si>
    <t>注册-绑卡-授信提交[拒绝、通过]-提现[拒绝、通过]</t>
    <phoneticPr fontId="1" type="noConversion"/>
  </si>
  <si>
    <t>metabase</t>
    <phoneticPr fontId="1" type="noConversion"/>
  </si>
  <si>
    <t>风控规则版本管理</t>
    <phoneticPr fontId="1" type="noConversion"/>
  </si>
  <si>
    <t>风控规则</t>
    <phoneticPr fontId="1" type="noConversion"/>
  </si>
  <si>
    <t>钜银飞书文档-共享空间-策略规则</t>
    <phoneticPr fontId="1" type="noConversion"/>
  </si>
  <si>
    <t>给渠道评分？业务员评分</t>
    <phoneticPr fontId="1" type="noConversion"/>
  </si>
  <si>
    <t>python脚本模拟风控规则，测算调整及探索最优方案</t>
    <phoneticPr fontId="1" type="noConversion"/>
  </si>
  <si>
    <t>1_准入类</t>
  </si>
  <si>
    <t>1_准入类_单位不符</t>
  </si>
  <si>
    <t>1_准入类_手机信息不符</t>
  </si>
  <si>
    <t>2_欺诈类</t>
  </si>
  <si>
    <t>2_欺诈类_关联异常</t>
  </si>
  <si>
    <t>2_欺诈类_特殊名单</t>
  </si>
  <si>
    <t>2_欺诈类_身份信息不符</t>
  </si>
  <si>
    <t>2_欺诈类_黑名单</t>
  </si>
  <si>
    <t>3_信用类</t>
  </si>
  <si>
    <t>3_信用类_信用评分低</t>
  </si>
  <si>
    <t>3_信用类_多头借贷</t>
  </si>
  <si>
    <t>3_信用类_逾期类</t>
  </si>
  <si>
    <t>T日拒绝量</t>
    <phoneticPr fontId="1" type="noConversion"/>
  </si>
  <si>
    <t>T日拒绝占比</t>
    <phoneticPr fontId="1" type="noConversion"/>
  </si>
  <si>
    <t>T-1日拒绝量</t>
    <phoneticPr fontId="1" type="noConversion"/>
  </si>
  <si>
    <t>T-1日拒绝占比</t>
    <phoneticPr fontId="1" type="noConversion"/>
  </si>
  <si>
    <t>T-2日拒绝量</t>
    <phoneticPr fontId="1" type="noConversion"/>
  </si>
  <si>
    <t>T-2日拒绝占比</t>
    <phoneticPr fontId="1" type="noConversion"/>
  </si>
  <si>
    <t>玖富额度</t>
    <phoneticPr fontId="1" type="noConversion"/>
  </si>
  <si>
    <t>11.20说玖富的授信额度可能是乱给的，真实有效的是提现环节：授信额度与提现额度</t>
    <phoneticPr fontId="1" type="noConversion"/>
  </si>
  <si>
    <t>可视化 Timeline</t>
    <phoneticPr fontId="1" type="noConversion"/>
  </si>
  <si>
    <t>D:\Work\jupyter\Timeline.txt</t>
    <phoneticPr fontId="1" type="noConversion"/>
  </si>
  <si>
    <t>爬虫</t>
    <phoneticPr fontId="1" type="noConversion"/>
  </si>
  <si>
    <t>海外</t>
    <phoneticPr fontId="1" type="noConversion"/>
  </si>
  <si>
    <t>外海群的聊天信息整理</t>
    <phoneticPr fontId="1" type="noConversion"/>
  </si>
  <si>
    <t>钜银产品-用户画像</t>
    <phoneticPr fontId="1" type="noConversion"/>
  </si>
  <si>
    <t>直接的等距(max-min)/group,或者专家经验分箱，然后列出相关分布、率即可</t>
    <phoneticPr fontId="1" type="noConversion"/>
  </si>
  <si>
    <t>kyf.py内【钜银贷urule入参分布-生产，相比1122名单多了通过率，授信额度、提现额度】【钜银贷urule入参，备份库1122名单】</t>
    <phoneticPr fontId="1" type="noConversion"/>
  </si>
  <si>
    <t>D:\Work\海外群文件\海内外信息整理.xlsx</t>
    <phoneticPr fontId="1" type="noConversion"/>
  </si>
  <si>
    <t>D:\Work\out_data\爬虫投诉\黑猫.py</t>
    <phoneticPr fontId="1" type="noConversion"/>
  </si>
  <si>
    <t>信贷产品定义</t>
    <phoneticPr fontId="1" type="noConversion"/>
  </si>
  <si>
    <t>kyf.py内【信贷产品定价】</t>
    <phoneticPr fontId="1" type="noConversion"/>
  </si>
  <si>
    <t>钜银产品</t>
    <phoneticPr fontId="1" type="noConversion"/>
  </si>
  <si>
    <t>D:\Work\out_data\分析类\钜银产品\产品测算.xlsx</t>
    <phoneticPr fontId="1" type="noConversion"/>
  </si>
  <si>
    <t>玖富提现金额/玖富授信金额</t>
    <phoneticPr fontId="1" type="noConversion"/>
  </si>
  <si>
    <t>指标定义</t>
    <phoneticPr fontId="1" type="noConversion"/>
  </si>
  <si>
    <t>备注解释</t>
    <phoneticPr fontId="1" type="noConversion"/>
  </si>
  <si>
    <t>提现金额极有可能是该客户在内部授信金额下的最大可使用额度，反过来讲客户已经有负债(授信金额-提现金额）在身上</t>
    <phoneticPr fontId="1" type="noConversion"/>
  </si>
  <si>
    <t>psi</t>
    <phoneticPr fontId="1" type="noConversion"/>
  </si>
  <si>
    <t>因为产品线较多，可以横向比较产品之间的客户偏移或者同产品的异常偏移</t>
    <phoneticPr fontId="1" type="noConversion"/>
  </si>
  <si>
    <t>累计成功调用量</t>
    <phoneticPr fontId="1" type="noConversion"/>
  </si>
  <si>
    <t>11月成功调用量</t>
    <phoneticPr fontId="1" type="noConversion"/>
  </si>
  <si>
    <t>11月失败调用量</t>
    <phoneticPr fontId="1" type="noConversion"/>
  </si>
  <si>
    <t>累计失败调用量</t>
    <phoneticPr fontId="1" type="noConversion"/>
  </si>
  <si>
    <t>生产库</t>
    <phoneticPr fontId="1" type="noConversion"/>
  </si>
  <si>
    <t>备份库</t>
    <phoneticPr fontId="1" type="noConversion"/>
  </si>
  <si>
    <t>11月双库成功调用量</t>
    <phoneticPr fontId="1" type="noConversion"/>
  </si>
  <si>
    <t>销售账单详细</t>
  </si>
  <si>
    <t/>
  </si>
  <si>
    <t>账单周期</t>
  </si>
  <si>
    <t>客户账号</t>
  </si>
  <si>
    <t>客户名称</t>
  </si>
  <si>
    <t>子账号</t>
  </si>
  <si>
    <t>子账号名称</t>
  </si>
  <si>
    <t>服务编码</t>
  </si>
  <si>
    <t>自定义类型</t>
  </si>
  <si>
    <t>服务名称</t>
  </si>
  <si>
    <t>计费方式</t>
  </si>
  <si>
    <t>计费策略</t>
  </si>
  <si>
    <t>实际计费单价</t>
  </si>
  <si>
    <t>计费次数</t>
  </si>
  <si>
    <t>实际计费次数</t>
  </si>
  <si>
    <t>实际金额(元)</t>
  </si>
  <si>
    <t>实际人工对账备注</t>
  </si>
  <si>
    <t>2023-11-01-2023-11-30</t>
  </si>
  <si>
    <t>songzhipei@hhbpay.com</t>
  </si>
  <si>
    <t>深圳爱财保信息科技有限公司</t>
  </si>
  <si>
    <t>I010240</t>
  </si>
  <si>
    <t>PID全量标签查询服务v2</t>
  </si>
  <si>
    <t>查得次</t>
  </si>
  <si>
    <t>自定义单价</t>
  </si>
  <si>
    <t>0.02</t>
  </si>
  <si>
    <t>2389</t>
  </si>
  <si>
    <t>47.780</t>
  </si>
  <si>
    <t>I080231</t>
  </si>
  <si>
    <t>TD腾云分108</t>
  </si>
  <si>
    <t>0.57</t>
  </si>
  <si>
    <t>3027</t>
  </si>
  <si>
    <t>1725.390</t>
  </si>
  <si>
    <t>I080238</t>
  </si>
  <si>
    <t>特征查询服务四(全量)-PID</t>
  </si>
  <si>
    <t>1636</t>
  </si>
  <si>
    <t>32.720</t>
  </si>
  <si>
    <t>I080305</t>
  </si>
  <si>
    <t>TD腾云分239</t>
  </si>
  <si>
    <t>0.5</t>
  </si>
  <si>
    <t>2700</t>
  </si>
  <si>
    <t>1350.000</t>
  </si>
  <si>
    <t>对账差值</t>
    <phoneticPr fontId="1" type="noConversion"/>
  </si>
  <si>
    <t>月份</t>
  </si>
  <si>
    <t>合作方标识</t>
  </si>
  <si>
    <t>合作方全称</t>
  </si>
  <si>
    <t>报价模式</t>
  </si>
  <si>
    <t>金额（元）</t>
  </si>
  <si>
    <t>2023-11</t>
  </si>
  <si>
    <t>爱财保资质评分-流水评估V2</t>
  </si>
  <si>
    <t>线上模式</t>
  </si>
  <si>
    <t>贷前审核-同步授信审批事件</t>
  </si>
  <si>
    <t>爱财保风险谱-通用分</t>
  </si>
  <si>
    <t>爱财保多头借贷标签</t>
  </si>
  <si>
    <t>爱财保信用贷类评分-互金V4</t>
  </si>
  <si>
    <t>合计</t>
  </si>
  <si>
    <t>4、风险谱通用分</t>
    <phoneticPr fontId="1" type="noConversion"/>
  </si>
  <si>
    <t>4、资质评分-流水评估v2</t>
    <phoneticPr fontId="1" type="noConversion"/>
  </si>
  <si>
    <t>4、信用贷类评分</t>
    <phoneticPr fontId="1" type="noConversion"/>
  </si>
  <si>
    <t>4、多头借贷标签</t>
    <phoneticPr fontId="1" type="noConversion"/>
  </si>
  <si>
    <t>钜银实际查得量</t>
    <phoneticPr fontId="1" type="noConversion"/>
  </si>
  <si>
    <t>两边差值</t>
    <phoneticPr fontId="1" type="noConversion"/>
  </si>
  <si>
    <t>单价</t>
    <phoneticPr fontId="1" type="noConversion"/>
  </si>
  <si>
    <t>差价(钜银需多付）</t>
    <phoneticPr fontId="1" type="noConversion"/>
  </si>
  <si>
    <t>11月份三方调用计费</t>
    <phoneticPr fontId="1" type="noConversion"/>
  </si>
  <si>
    <t>提前用权益客户</t>
    <phoneticPr fontId="1" type="noConversion"/>
  </si>
  <si>
    <t>玖富产品中的权益是申请时先选择想要权益，然后权益会放在首期账单，但有些客户还没到账单会想享用权益(旅游酒店抵用券、XX视频的vip会员),这时候就会提前充钱买权益</t>
    <phoneticPr fontId="1" type="noConversion"/>
  </si>
  <si>
    <r>
      <t>黑猫投诉爬虫1.0，后面再设置</t>
    </r>
    <r>
      <rPr>
        <b/>
        <sz val="11"/>
        <color rgb="FFFF0000"/>
        <rFont val="等线"/>
        <family val="3"/>
        <charset val="134"/>
        <scheme val="minor"/>
      </rPr>
      <t>定时任务、自动下拉、增量更新</t>
    </r>
    <r>
      <rPr>
        <sz val="11"/>
        <color theme="1"/>
        <rFont val="等线"/>
        <family val="2"/>
        <scheme val="minor"/>
      </rPr>
      <t>，最后再体验</t>
    </r>
    <r>
      <rPr>
        <b/>
        <sz val="11"/>
        <color rgb="FFFF0000"/>
        <rFont val="等线"/>
        <family val="3"/>
        <charset val="134"/>
        <scheme val="minor"/>
      </rPr>
      <t>反扒策略</t>
    </r>
    <r>
      <rPr>
        <sz val="11"/>
        <color theme="1"/>
        <rFont val="等线"/>
        <family val="2"/>
        <scheme val="minor"/>
      </rPr>
      <t>,如何绕过登录或者模拟登录</t>
    </r>
    <phoneticPr fontId="1" type="noConversion"/>
  </si>
  <si>
    <t>huiyan23</t>
  </si>
  <si>
    <t>qingyun22</t>
  </si>
  <si>
    <t>huomou22</t>
  </si>
  <si>
    <t>xingyu22general</t>
  </si>
  <si>
    <t>haoyue21</t>
  </si>
  <si>
    <t>5、慧眼23大额版</t>
    <phoneticPr fontId="1" type="noConversion"/>
  </si>
  <si>
    <t>查询</t>
  </si>
  <si>
    <t>5、火眸22标准版</t>
    <phoneticPr fontId="1" type="noConversion"/>
  </si>
  <si>
    <t>查中</t>
  </si>
  <si>
    <t>5、青云分22版</t>
    <phoneticPr fontId="1" type="noConversion"/>
  </si>
  <si>
    <t>5、星宇22lite标准版</t>
    <phoneticPr fontId="1" type="noConversion"/>
  </si>
  <si>
    <t>皓月</t>
    <phoneticPr fontId="1" type="noConversion"/>
  </si>
  <si>
    <t>星宇</t>
    <phoneticPr fontId="1" type="noConversion"/>
  </si>
  <si>
    <t>火眸</t>
    <phoneticPr fontId="1" type="noConversion"/>
  </si>
  <si>
    <t>青云</t>
    <phoneticPr fontId="1" type="noConversion"/>
  </si>
  <si>
    <t>慧眼</t>
    <phoneticPr fontId="1" type="noConversion"/>
  </si>
  <si>
    <t>计费量</t>
    <phoneticPr fontId="1" type="noConversion"/>
  </si>
  <si>
    <t>总计</t>
    <phoneticPr fontId="1" type="noConversion"/>
  </si>
  <si>
    <t>钜银实际计费量</t>
    <phoneticPr fontId="1" type="noConversion"/>
  </si>
  <si>
    <t>金融指标概念</t>
    <phoneticPr fontId="1" type="noConversion"/>
  </si>
  <si>
    <t>金融概念</t>
  </si>
  <si>
    <t>dpd 逾期过(含当前逾期)</t>
  </si>
  <si>
    <t>fpd 首期逾期</t>
  </si>
  <si>
    <t>i</t>
    <phoneticPr fontId="1" type="noConversion"/>
  </si>
  <si>
    <t>经营分析</t>
    <phoneticPr fontId="1" type="noConversion"/>
  </si>
  <si>
    <t>D:\Work\out_data\经营分析\经营分析.xlsx</t>
    <phoneticPr fontId="1" type="noConversion"/>
  </si>
  <si>
    <t>艺术</t>
    <phoneticPr fontId="1" type="noConversion"/>
  </si>
  <si>
    <t>1、python模拟决策，2、遍历三方变量、3、自动化构造风控规则、4、数据建模</t>
    <phoneticPr fontId="1" type="noConversion"/>
  </si>
  <si>
    <t>kyf.py内【（生产）钜银贷urule入参，出参解析（决策模拟、验证、优化）】</t>
    <phoneticPr fontId="1" type="noConversion"/>
  </si>
  <si>
    <t>ocr</t>
    <phoneticPr fontId="1" type="noConversion"/>
  </si>
  <si>
    <t>python 百度ocr接口</t>
    <phoneticPr fontId="1" type="noConversion"/>
  </si>
  <si>
    <t>项目与main()</t>
    <phoneticPr fontId="1" type="noConversion"/>
  </si>
  <si>
    <t>研发</t>
    <phoneticPr fontId="1" type="noConversion"/>
  </si>
  <si>
    <t>区块链</t>
    <phoneticPr fontId="1" type="noConversion"/>
  </si>
  <si>
    <t>类似接口实现一个宽表查询</t>
    <phoneticPr fontId="1" type="noConversion"/>
  </si>
  <si>
    <t>参考https://www.metabase.com/docs/v0.47/questions/native-editor/sql-parameters.html</t>
    <phoneticPr fontId="1" type="noConversion"/>
  </si>
  <si>
    <t>关于if语法与下面代码的承接</t>
    <phoneticPr fontId="1" type="noConversion"/>
  </si>
  <si>
    <t>类似这样的问题直接写一个简单的样例论证即可：def fv(r,N):
    if r==2:
        r=r+1
    fv=r+N
    return fv</t>
    <phoneticPr fontId="1" type="noConversion"/>
  </si>
  <si>
    <t>pandas</t>
    <phoneticPr fontId="1" type="noConversion"/>
  </si>
  <si>
    <t>加速</t>
    <phoneticPr fontId="1" type="noConversion"/>
  </si>
  <si>
    <t>pd.set_option("compute.use_bottleneck", True)  默认是开启状态
pd.set_option("compute.use_numexpr", True) 默认是开启状态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</si>
</sst>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F800]dddd\,\ mmmm\ dd\,\ yyyy"/>
    <numFmt numFmtId="177" formatCode="[m]&quot;分&quot;"/>
  </numFmts>
  <fonts count="32" x14ac:knownFonts="1">
    <font>
      <sz val="11"/>
      <color theme="1"/>
      <name val="等线"/>
      <family val="2"/>
      <scheme val="minor"/>
    </font>
    <font>
      <sz val="9"/>
      <name val="等线"/>
      <family val="3"/>
      <charset val="134"/>
      <scheme val="minor"/>
    </font>
    <font>
      <b/>
      <sz val="10"/>
      <color theme="0"/>
      <name val="微软雅黑"/>
      <family val="2"/>
      <charset val="134"/>
    </font>
    <font>
      <sz val="10"/>
      <color theme="1"/>
      <name val="微软雅黑"/>
      <family val="2"/>
      <charset val="134"/>
    </font>
    <font>
      <b/>
      <sz val="11"/>
      <color theme="0"/>
      <name val="等线"/>
      <family val="3"/>
      <charset val="134"/>
      <scheme val="minor"/>
    </font>
    <font>
      <sz val="11"/>
      <color theme="1"/>
      <name val="等线"/>
      <family val="3"/>
      <charset val="134"/>
      <scheme val="minor"/>
    </font>
    <font>
      <sz val="11"/>
      <color indexed="8"/>
      <name val="宋体"/>
      <family val="3"/>
      <charset val="134"/>
    </font>
    <font>
      <sz val="10"/>
      <name val="微软雅黑"/>
      <family val="2"/>
      <charset val="134"/>
    </font>
    <font>
      <sz val="10"/>
      <color rgb="FFFF0000"/>
      <name val="微软雅黑"/>
      <family val="2"/>
      <charset val="134"/>
    </font>
    <font>
      <sz val="10"/>
      <color rgb="FF0070C0"/>
      <name val="微软雅黑"/>
      <family val="2"/>
      <charset val="134"/>
    </font>
    <font>
      <sz val="10"/>
      <color theme="4" tint="-0.499984740745262"/>
      <name val="微软雅黑"/>
      <family val="2"/>
      <charset val="134"/>
    </font>
    <font>
      <strike/>
      <sz val="10"/>
      <color rgb="FFFF0000"/>
      <name val="微软雅黑"/>
      <family val="2"/>
      <charset val="134"/>
    </font>
    <font>
      <strike/>
      <sz val="10"/>
      <name val="微软雅黑"/>
      <family val="2"/>
      <charset val="134"/>
    </font>
    <font>
      <b/>
      <sz val="9"/>
      <name val="宋体"/>
      <family val="3"/>
      <charset val="134"/>
    </font>
    <font>
      <sz val="9"/>
      <name val="宋体"/>
      <family val="3"/>
      <charset val="134"/>
    </font>
    <font>
      <sz val="10"/>
      <color theme="1"/>
      <name val="宋体"/>
      <family val="3"/>
      <charset val="134"/>
    </font>
    <font>
      <sz val="10"/>
      <color theme="1"/>
      <name val="等线"/>
      <family val="3"/>
      <charset val="134"/>
      <scheme val="minor"/>
    </font>
    <font>
      <sz val="10"/>
      <color rgb="FFFF0000"/>
      <name val="等线"/>
      <family val="3"/>
      <charset val="134"/>
      <scheme val="minor"/>
    </font>
    <font>
      <u/>
      <sz val="11"/>
      <color theme="10"/>
      <name val="等线"/>
      <family val="2"/>
      <scheme val="minor"/>
    </font>
    <font>
      <sz val="11"/>
      <color theme="1"/>
      <name val="等线"/>
      <family val="2"/>
      <scheme val="minor"/>
    </font>
    <font>
      <sz val="14"/>
      <color rgb="FF121212"/>
      <name val="宋体"/>
      <family val="2"/>
      <charset val="134"/>
    </font>
    <font>
      <sz val="11"/>
      <color rgb="FFFF0000"/>
      <name val="等线"/>
      <family val="3"/>
      <charset val="134"/>
      <scheme val="minor"/>
    </font>
    <font>
      <b/>
      <sz val="11"/>
      <color rgb="FFFF0000"/>
      <name val="等线"/>
      <family val="3"/>
      <charset val="134"/>
      <scheme val="minor"/>
    </font>
    <font>
      <sz val="11"/>
      <color indexed="8"/>
      <name val="等线"/>
      <family val="2"/>
      <scheme val="minor"/>
    </font>
    <font>
      <sz val="12"/>
      <name val="Calibri"/>
      <family val="2"/>
    </font>
    <font>
      <b/>
      <sz val="11"/>
      <color theme="1"/>
      <name val="等线"/>
      <family val="3"/>
      <charset val="134"/>
      <scheme val="minor"/>
    </font>
    <font>
      <sz val="11"/>
      <color theme="2" tint="-0.249977111117893"/>
      <name val="等线"/>
      <family val="2"/>
      <scheme val="minor"/>
    </font>
    <font>
      <sz val="11"/>
      <color theme="2" tint="-0.249977111117893"/>
      <name val="等线"/>
      <family val="3"/>
      <charset val="134"/>
      <scheme val="minor"/>
    </font>
    <font>
      <b/>
      <sz val="11"/>
      <color rgb="FF00B0F0"/>
      <name val="等线"/>
      <family val="3"/>
      <charset val="134"/>
      <scheme val="minor"/>
    </font>
    <font>
      <sz val="12"/>
      <color theme="1"/>
      <name val="等线"/>
      <family val="3"/>
      <charset val="134"/>
      <scheme val="minor"/>
    </font>
    <font>
      <sz val="11"/>
      <color indexed="8"/>
      <name val="等线"/>
      <family val="3"/>
      <charset val="134"/>
      <scheme val="minor"/>
    </font>
    <font>
      <sz val="10"/>
      <color rgb="FF000000"/>
      <name val="微软雅黑"/>
      <family val="2"/>
      <charset val="134"/>
    </font>
  </fonts>
  <fills count="9">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bgColor indexed="64"/>
      </patternFill>
    </fill>
    <fill>
      <patternFill patternType="solid">
        <fgColor theme="2" tint="-0.749992370372631"/>
        <bgColor indexed="64"/>
      </patternFill>
    </fill>
    <fill>
      <patternFill patternType="solid">
        <fgColor rgb="FFFFFFFF"/>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diagonal/>
    </border>
    <border>
      <left style="hair">
        <color indexed="64"/>
      </left>
      <right style="medium">
        <color indexed="64"/>
      </right>
      <top/>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bottom style="medium">
        <color indexed="64"/>
      </bottom>
      <diagonal/>
    </border>
    <border>
      <left style="thin">
        <color auto="1"/>
      </left>
      <right/>
      <top/>
      <bottom/>
      <diagonal/>
    </border>
    <border>
      <left/>
      <right style="thin">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24994659260841701"/>
      </left>
      <right style="thin">
        <color theme="0" tint="-0.24994659260841701"/>
      </right>
      <top style="thin">
        <color auto="1"/>
      </top>
      <bottom style="thin">
        <color theme="0" tint="-0.24994659260841701"/>
      </bottom>
      <diagonal/>
    </border>
    <border>
      <left/>
      <right/>
      <top style="thin">
        <color auto="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auto="1"/>
      </bottom>
      <diagonal/>
    </border>
    <border>
      <left/>
      <right/>
      <top style="thin">
        <color theme="0" tint="-0.24994659260841701"/>
      </top>
      <bottom style="thin">
        <color auto="1"/>
      </bottom>
      <diagonal/>
    </border>
  </borders>
  <cellStyleXfs count="7">
    <xf numFmtId="0" fontId="0" fillId="0" borderId="0"/>
    <xf numFmtId="176" fontId="5" fillId="0" borderId="0"/>
    <xf numFmtId="176" fontId="6" fillId="0" borderId="0">
      <alignment vertical="center"/>
    </xf>
    <xf numFmtId="0" fontId="18" fillId="0" borderId="0" applyNumberFormat="0" applyFill="0" applyBorder="0" applyAlignment="0" applyProtection="0"/>
    <xf numFmtId="9" fontId="19" fillId="0" borderId="0" applyFont="0" applyFill="0" applyBorder="0" applyAlignment="0" applyProtection="0">
      <alignment vertical="center"/>
    </xf>
    <xf numFmtId="0" fontId="23" fillId="0" borderId="0">
      <alignment vertical="center"/>
    </xf>
    <xf numFmtId="0" fontId="29" fillId="0" borderId="0">
      <alignment vertical="center"/>
    </xf>
  </cellStyleXfs>
  <cellXfs count="139">
    <xf numFmtId="0" fontId="0" fillId="0" borderId="0" xfId="0"/>
    <xf numFmtId="0" fontId="2" fillId="2" borderId="1" xfId="0" applyFont="1" applyFill="1" applyBorder="1" applyAlignment="1">
      <alignment horizontal="center" vertical="center"/>
    </xf>
    <xf numFmtId="0" fontId="3" fillId="0" borderId="1" xfId="0" applyFont="1" applyBorder="1" applyAlignment="1">
      <alignment horizontal="center" vertical="center"/>
    </xf>
    <xf numFmtId="0" fontId="0" fillId="0" borderId="1" xfId="0" applyBorder="1"/>
    <xf numFmtId="0" fontId="3" fillId="0" borderId="1" xfId="0" applyFont="1" applyBorder="1" applyAlignment="1">
      <alignment horizontal="left" vertical="center"/>
    </xf>
    <xf numFmtId="0" fontId="2" fillId="2"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0" fillId="0" borderId="3" xfId="0" applyBorder="1"/>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8" fillId="5" borderId="1" xfId="0" applyFont="1" applyFill="1" applyBorder="1" applyAlignment="1">
      <alignment horizontal="center" vertical="center"/>
    </xf>
    <xf numFmtId="0" fontId="7" fillId="0" borderId="1" xfId="0" applyFont="1" applyBorder="1" applyAlignment="1">
      <alignment horizontal="center" vertical="center"/>
    </xf>
    <xf numFmtId="49" fontId="7" fillId="6" borderId="1" xfId="0" applyNumberFormat="1" applyFont="1" applyFill="1" applyBorder="1" applyAlignment="1">
      <alignment horizontal="left" vertical="top" wrapText="1"/>
    </xf>
    <xf numFmtId="49" fontId="7" fillId="0" borderId="1" xfId="0" applyNumberFormat="1" applyFont="1" applyBorder="1" applyAlignment="1">
      <alignment horizontal="left" vertical="top" wrapText="1"/>
    </xf>
    <xf numFmtId="0" fontId="7" fillId="0" borderId="1" xfId="0" applyFont="1" applyBorder="1" applyAlignment="1">
      <alignment vertical="center"/>
    </xf>
    <xf numFmtId="0" fontId="8" fillId="0" borderId="1" xfId="0" applyFont="1" applyBorder="1" applyAlignment="1">
      <alignment horizontal="center" vertical="center"/>
    </xf>
    <xf numFmtId="49" fontId="7" fillId="6"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7" fillId="4" borderId="1" xfId="0" applyFont="1" applyFill="1" applyBorder="1" applyAlignment="1">
      <alignment horizontal="center" vertical="center"/>
    </xf>
    <xf numFmtId="49" fontId="7" fillId="4" borderId="1" xfId="0" applyNumberFormat="1" applyFont="1" applyFill="1" applyBorder="1" applyAlignment="1">
      <alignment horizontal="left" vertical="center" wrapText="1"/>
    </xf>
    <xf numFmtId="49" fontId="7" fillId="4" borderId="1" xfId="0" applyNumberFormat="1" applyFont="1" applyFill="1" applyBorder="1" applyAlignment="1">
      <alignment horizontal="left" vertical="top" wrapText="1"/>
    </xf>
    <xf numFmtId="0" fontId="7" fillId="4" borderId="1" xfId="0" applyFont="1" applyFill="1" applyBorder="1" applyAlignment="1">
      <alignment vertical="center"/>
    </xf>
    <xf numFmtId="0" fontId="7" fillId="0" borderId="1" xfId="0" applyFont="1" applyBorder="1" applyAlignment="1">
      <alignment horizontal="left" vertical="center" wrapText="1"/>
    </xf>
    <xf numFmtId="0" fontId="9" fillId="0" borderId="1" xfId="0" applyFont="1" applyBorder="1" applyAlignment="1">
      <alignment horizontal="center" vertical="center" wrapText="1"/>
    </xf>
    <xf numFmtId="49" fontId="9" fillId="6" borderId="1" xfId="0" applyNumberFormat="1" applyFont="1" applyFill="1" applyBorder="1" applyAlignment="1">
      <alignment horizontal="left" vertical="center" wrapText="1"/>
    </xf>
    <xf numFmtId="49" fontId="9" fillId="0" borderId="1" xfId="0" applyNumberFormat="1" applyFont="1" applyBorder="1" applyAlignment="1">
      <alignment horizontal="left" vertical="top" wrapText="1"/>
    </xf>
    <xf numFmtId="0" fontId="9" fillId="0" borderId="1" xfId="0" applyFont="1" applyBorder="1" applyAlignment="1">
      <alignment vertical="center"/>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49" fontId="9" fillId="0" borderId="1" xfId="0" applyNumberFormat="1" applyFont="1" applyBorder="1" applyAlignment="1">
      <alignment horizontal="left" vertical="center" wrapText="1"/>
    </xf>
    <xf numFmtId="0" fontId="9" fillId="0" borderId="1" xfId="0" applyFont="1" applyBorder="1" applyAlignment="1">
      <alignment horizontal="left" vertical="center" wrapText="1"/>
    </xf>
    <xf numFmtId="177" fontId="8" fillId="0" borderId="1" xfId="0" applyNumberFormat="1" applyFont="1" applyBorder="1" applyAlignment="1">
      <alignment horizontal="center" vertical="center" wrapText="1"/>
    </xf>
    <xf numFmtId="49" fontId="9" fillId="6" borderId="1" xfId="0" applyNumberFormat="1" applyFont="1" applyFill="1" applyBorder="1" applyAlignment="1">
      <alignment horizontal="left" vertical="top" wrapText="1"/>
    </xf>
    <xf numFmtId="0" fontId="9" fillId="7" borderId="1" xfId="0" applyFont="1" applyFill="1" applyBorder="1" applyAlignment="1">
      <alignment horizontal="center" vertical="center"/>
    </xf>
    <xf numFmtId="49" fontId="9" fillId="7" borderId="1" xfId="0" applyNumberFormat="1"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vertical="center"/>
    </xf>
    <xf numFmtId="0" fontId="10" fillId="0" borderId="1" xfId="0" applyFont="1" applyBorder="1" applyAlignment="1">
      <alignment horizontal="center" vertical="center"/>
    </xf>
    <xf numFmtId="0" fontId="10" fillId="6" borderId="1" xfId="0" applyFont="1" applyFill="1" applyBorder="1" applyAlignment="1">
      <alignment horizontal="left" vertical="top" wrapText="1"/>
    </xf>
    <xf numFmtId="0" fontId="10" fillId="0" borderId="1" xfId="0" applyFont="1" applyBorder="1" applyAlignment="1">
      <alignment vertical="center"/>
    </xf>
    <xf numFmtId="0" fontId="7" fillId="6" borderId="1" xfId="0" applyFont="1" applyFill="1" applyBorder="1" applyAlignment="1">
      <alignment horizontal="left" vertical="top" wrapText="1"/>
    </xf>
    <xf numFmtId="0" fontId="9" fillId="6" borderId="1" xfId="0" applyFont="1" applyFill="1" applyBorder="1" applyAlignment="1">
      <alignment vertical="center"/>
    </xf>
    <xf numFmtId="0" fontId="8" fillId="6" borderId="1" xfId="0" applyFont="1" applyFill="1" applyBorder="1" applyAlignment="1">
      <alignment vertical="center"/>
    </xf>
    <xf numFmtId="0" fontId="8" fillId="0" borderId="1" xfId="0" applyFont="1" applyBorder="1" applyAlignment="1">
      <alignment vertical="center"/>
    </xf>
    <xf numFmtId="0" fontId="7" fillId="6" borderId="1" xfId="0" applyFont="1" applyFill="1" applyBorder="1" applyAlignment="1">
      <alignment vertical="center"/>
    </xf>
    <xf numFmtId="49" fontId="8" fillId="0" borderId="1" xfId="0" applyNumberFormat="1" applyFont="1" applyBorder="1" applyAlignment="1">
      <alignment horizontal="left" vertical="center" wrapText="1"/>
    </xf>
    <xf numFmtId="0" fontId="8" fillId="6" borderId="1" xfId="0" applyFont="1" applyFill="1" applyBorder="1" applyAlignment="1">
      <alignment horizontal="left" vertical="top" wrapText="1"/>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0" fontId="12" fillId="6" borderId="1" xfId="0" applyFont="1" applyFill="1" applyBorder="1" applyAlignment="1">
      <alignment horizontal="left" vertical="top" wrapText="1"/>
    </xf>
    <xf numFmtId="0" fontId="11" fillId="0" borderId="1" xfId="0" applyFont="1" applyBorder="1" applyAlignment="1">
      <alignment vertical="center"/>
    </xf>
    <xf numFmtId="0" fontId="8" fillId="0" borderId="0" xfId="0" applyFont="1" applyAlignment="1">
      <alignment horizontal="left" vertical="center"/>
    </xf>
    <xf numFmtId="0" fontId="8" fillId="4" borderId="1" xfId="0" applyFont="1" applyFill="1" applyBorder="1" applyAlignment="1">
      <alignment horizontal="center" vertical="center"/>
    </xf>
    <xf numFmtId="49" fontId="8" fillId="0" borderId="1" xfId="0" applyNumberFormat="1" applyFont="1" applyBorder="1" applyAlignment="1">
      <alignment horizontal="left" vertical="top" wrapText="1"/>
    </xf>
    <xf numFmtId="49" fontId="8" fillId="6" borderId="1" xfId="0" applyNumberFormat="1" applyFont="1" applyFill="1" applyBorder="1" applyAlignment="1">
      <alignment horizontal="left" vertical="top" wrapText="1"/>
    </xf>
    <xf numFmtId="0" fontId="9" fillId="4" borderId="1" xfId="0" applyFont="1" applyFill="1" applyBorder="1" applyAlignment="1">
      <alignment horizontal="center" vertical="center" wrapText="1"/>
    </xf>
    <xf numFmtId="49" fontId="9" fillId="4" borderId="1" xfId="0" applyNumberFormat="1" applyFont="1" applyFill="1" applyBorder="1" applyAlignment="1">
      <alignment horizontal="left" vertical="top" wrapText="1"/>
    </xf>
    <xf numFmtId="0" fontId="9" fillId="0" borderId="1" xfId="0" applyFont="1" applyBorder="1" applyAlignment="1">
      <alignment horizontal="left" vertical="top" wrapText="1"/>
    </xf>
    <xf numFmtId="0" fontId="11" fillId="6" borderId="1" xfId="0" applyFont="1" applyFill="1" applyBorder="1" applyAlignment="1">
      <alignment vertical="center"/>
    </xf>
    <xf numFmtId="0" fontId="7" fillId="0" borderId="1" xfId="0" applyFont="1" applyBorder="1" applyAlignment="1">
      <alignment vertical="center" wrapText="1"/>
    </xf>
    <xf numFmtId="0" fontId="7" fillId="0" borderId="0" xfId="0" applyFont="1" applyAlignment="1">
      <alignment vertical="center" wrapText="1"/>
    </xf>
    <xf numFmtId="0" fontId="7" fillId="0" borderId="0" xfId="0" applyFont="1" applyAlignment="1">
      <alignment vertical="center"/>
    </xf>
    <xf numFmtId="0" fontId="8" fillId="0" borderId="0" xfId="0" applyFont="1" applyAlignment="1">
      <alignment horizontal="center" vertical="center"/>
    </xf>
    <xf numFmtId="0" fontId="16" fillId="0" borderId="7" xfId="0" applyFont="1" applyBorder="1" applyAlignment="1">
      <alignment horizontal="left" vertical="center"/>
    </xf>
    <xf numFmtId="0" fontId="15" fillId="8" borderId="8" xfId="0" applyFont="1" applyFill="1" applyBorder="1" applyAlignment="1">
      <alignment horizontal="left" vertical="center"/>
    </xf>
    <xf numFmtId="0" fontId="16" fillId="0" borderId="8" xfId="0" applyFont="1" applyBorder="1" applyAlignment="1">
      <alignment horizontal="left" vertical="center"/>
    </xf>
    <xf numFmtId="0" fontId="16" fillId="0" borderId="10" xfId="0" applyFont="1" applyBorder="1" applyAlignment="1">
      <alignment horizontal="left" vertical="center" wrapText="1"/>
    </xf>
    <xf numFmtId="0" fontId="3" fillId="6" borderId="1" xfId="0" applyFont="1" applyFill="1" applyBorder="1" applyAlignment="1">
      <alignment horizontal="left" vertical="top" wrapText="1"/>
    </xf>
    <xf numFmtId="0" fontId="18" fillId="0" borderId="0" xfId="3"/>
    <xf numFmtId="0" fontId="18" fillId="0" borderId="0" xfId="3" applyAlignment="1">
      <alignment wrapText="1"/>
    </xf>
    <xf numFmtId="0" fontId="0" fillId="0" borderId="1" xfId="0" applyBorder="1" applyAlignment="1">
      <alignment vertical="center"/>
    </xf>
    <xf numFmtId="14" fontId="0" fillId="0" borderId="0" xfId="0" applyNumberFormat="1"/>
    <xf numFmtId="0" fontId="0" fillId="0" borderId="3" xfId="0" applyBorder="1" applyAlignment="1">
      <alignment horizontal="center" vertical="center"/>
    </xf>
    <xf numFmtId="9" fontId="0" fillId="0" borderId="0" xfId="4" applyFont="1" applyAlignment="1"/>
    <xf numFmtId="0" fontId="3" fillId="0" borderId="3" xfId="0" applyFont="1" applyBorder="1" applyAlignment="1">
      <alignment horizontal="center" vertical="center"/>
    </xf>
    <xf numFmtId="0" fontId="0" fillId="0" borderId="11" xfId="0" applyBorder="1"/>
    <xf numFmtId="0" fontId="0" fillId="0" borderId="12" xfId="0" applyBorder="1"/>
    <xf numFmtId="0" fontId="0" fillId="0" borderId="1" xfId="0" applyBorder="1" applyAlignment="1">
      <alignment horizontal="center"/>
    </xf>
    <xf numFmtId="10" fontId="0" fillId="0" borderId="0" xfId="4" applyNumberFormat="1" applyFont="1" applyAlignment="1"/>
    <xf numFmtId="0" fontId="18" fillId="0" borderId="12" xfId="3" applyFill="1" applyBorder="1"/>
    <xf numFmtId="10" fontId="0" fillId="0" borderId="0" xfId="0" applyNumberFormat="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0" fontId="0" fillId="0" borderId="17" xfId="0" applyNumberFormat="1" applyBorder="1"/>
    <xf numFmtId="10" fontId="0" fillId="0" borderId="20" xfId="0" applyNumberFormat="1" applyBorder="1"/>
    <xf numFmtId="49" fontId="23" fillId="0" borderId="0" xfId="5" applyNumberFormat="1" applyAlignment="1">
      <alignment horizontal="center" vertical="center" wrapText="1"/>
    </xf>
    <xf numFmtId="0" fontId="23" fillId="0" borderId="0" xfId="5" applyAlignment="1">
      <alignment horizontal="center" vertical="center" wrapText="1"/>
    </xf>
    <xf numFmtId="0" fontId="24" fillId="0" borderId="0" xfId="5" applyFont="1" applyAlignment="1">
      <alignment horizontal="center" vertical="center"/>
    </xf>
    <xf numFmtId="0" fontId="25" fillId="0" borderId="1" xfId="0" applyFont="1" applyBorder="1"/>
    <xf numFmtId="0" fontId="26" fillId="0" borderId="1" xfId="0" applyFont="1" applyBorder="1"/>
    <xf numFmtId="0" fontId="27" fillId="0" borderId="1" xfId="0" applyFont="1" applyBorder="1"/>
    <xf numFmtId="0" fontId="22" fillId="0" borderId="1" xfId="0" applyFont="1" applyBorder="1"/>
    <xf numFmtId="49" fontId="28" fillId="0" borderId="0" xfId="5" applyNumberFormat="1" applyFont="1" applyAlignment="1">
      <alignment horizontal="center" vertical="center"/>
    </xf>
    <xf numFmtId="0" fontId="29" fillId="0" borderId="0" xfId="6">
      <alignment vertical="center"/>
    </xf>
    <xf numFmtId="0" fontId="25" fillId="0" borderId="1" xfId="0" applyFont="1" applyBorder="1" applyAlignment="1">
      <alignment horizontal="center"/>
    </xf>
    <xf numFmtId="49" fontId="31" fillId="0" borderId="1" xfId="0" applyNumberFormat="1" applyFont="1" applyBorder="1" applyAlignment="1">
      <alignment horizontal="center" vertical="center"/>
    </xf>
    <xf numFmtId="0" fontId="30" fillId="0" borderId="1" xfId="6" applyFont="1" applyBorder="1" applyAlignment="1">
      <alignment horizontal="center" vertical="center" wrapText="1"/>
    </xf>
    <xf numFmtId="49" fontId="30" fillId="0" borderId="1" xfId="6" applyNumberFormat="1" applyFont="1" applyBorder="1" applyAlignment="1">
      <alignment horizontal="center" vertical="center" wrapText="1"/>
    </xf>
    <xf numFmtId="0" fontId="29" fillId="0" borderId="5" xfId="6" applyBorder="1" applyAlignment="1">
      <alignment horizontal="center" vertical="center"/>
    </xf>
    <xf numFmtId="0" fontId="25" fillId="3" borderId="2" xfId="0" applyFont="1" applyFill="1" applyBorder="1"/>
    <xf numFmtId="0" fontId="30" fillId="4" borderId="1" xfId="6" applyFont="1" applyFill="1" applyBorder="1" applyAlignment="1">
      <alignment horizontal="center" vertical="center" wrapText="1"/>
    </xf>
    <xf numFmtId="0" fontId="25" fillId="4" borderId="1" xfId="0" applyFont="1" applyFill="1" applyBorder="1"/>
    <xf numFmtId="0" fontId="0" fillId="4" borderId="1" xfId="0" applyFill="1" applyBorder="1"/>
    <xf numFmtId="49" fontId="31" fillId="8" borderId="21" xfId="0" applyNumberFormat="1" applyFont="1" applyFill="1" applyBorder="1" applyAlignment="1">
      <alignment horizontal="center" vertical="center"/>
    </xf>
    <xf numFmtId="49" fontId="31" fillId="8" borderId="22" xfId="0" applyNumberFormat="1" applyFont="1" applyFill="1" applyBorder="1" applyAlignment="1">
      <alignment horizontal="center" vertical="center"/>
    </xf>
    <xf numFmtId="49" fontId="31" fillId="8" borderId="23" xfId="0" applyNumberFormat="1" applyFont="1" applyFill="1" applyBorder="1" applyAlignment="1">
      <alignment horizontal="center" vertical="center"/>
    </xf>
    <xf numFmtId="49" fontId="31" fillId="8" borderId="24" xfId="0" applyNumberFormat="1" applyFont="1" applyFill="1" applyBorder="1" applyAlignment="1">
      <alignment horizontal="center" vertical="center"/>
    </xf>
    <xf numFmtId="49" fontId="31" fillId="0" borderId="23" xfId="0" applyNumberFormat="1" applyFont="1" applyBorder="1" applyAlignment="1">
      <alignment horizontal="center" vertical="center"/>
    </xf>
    <xf numFmtId="49" fontId="31" fillId="0" borderId="24" xfId="0" applyNumberFormat="1" applyFont="1" applyBorder="1" applyAlignment="1">
      <alignment horizontal="center" vertical="center"/>
    </xf>
    <xf numFmtId="49" fontId="31" fillId="0" borderId="25" xfId="0" applyNumberFormat="1" applyFont="1" applyBorder="1" applyAlignment="1">
      <alignment horizontal="center" vertical="center"/>
    </xf>
    <xf numFmtId="49" fontId="31" fillId="0" borderId="26" xfId="0" applyNumberFormat="1" applyFont="1" applyBorder="1" applyAlignment="1">
      <alignment horizontal="center" vertical="center"/>
    </xf>
    <xf numFmtId="0" fontId="25" fillId="0" borderId="3" xfId="0" applyFont="1" applyBorder="1"/>
    <xf numFmtId="0" fontId="0" fillId="0" borderId="1" xfId="0" applyBorder="1" applyAlignment="1">
      <alignment wrapText="1"/>
    </xf>
    <xf numFmtId="0" fontId="0" fillId="0" borderId="1" xfId="0" applyBorder="1" applyAlignment="1">
      <alignment horizontal="center"/>
    </xf>
    <xf numFmtId="0" fontId="0" fillId="4" borderId="1" xfId="0" applyFill="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center"/>
    </xf>
    <xf numFmtId="0" fontId="15" fillId="8" borderId="6" xfId="0" applyFont="1" applyFill="1" applyBorder="1" applyAlignment="1">
      <alignment horizontal="center" vertical="center" wrapText="1"/>
    </xf>
    <xf numFmtId="0" fontId="15" fillId="8" borderId="9" xfId="0" applyFont="1" applyFill="1" applyBorder="1" applyAlignment="1">
      <alignment horizontal="center" vertical="center" wrapText="1"/>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8" fillId="0" borderId="1" xfId="0" applyFont="1" applyBorder="1" applyAlignment="1">
      <alignment horizontal="center" vertical="center" wrapText="1"/>
    </xf>
    <xf numFmtId="0" fontId="10" fillId="0" borderId="1" xfId="0" applyFont="1" applyBorder="1" applyAlignment="1">
      <alignment horizontal="center" vertical="center"/>
    </xf>
    <xf numFmtId="0" fontId="8" fillId="0" borderId="1" xfId="0" applyFont="1" applyBorder="1" applyAlignment="1">
      <alignment horizontal="center" vertical="center"/>
    </xf>
    <xf numFmtId="0" fontId="4" fillId="3" borderId="4" xfId="0" applyFont="1" applyFill="1" applyBorder="1" applyAlignment="1">
      <alignment horizontal="center"/>
    </xf>
  </cellXfs>
  <cellStyles count="7">
    <cellStyle name="百分比" xfId="4" builtinId="5"/>
    <cellStyle name="常规" xfId="0" builtinId="0"/>
    <cellStyle name="常规 2" xfId="5" xr:uid="{012A8230-2BD1-4CB9-A92F-5CF8EDD188AA}"/>
    <cellStyle name="常规 2 3" xfId="2" xr:uid="{CFA9E30D-0F34-4251-A254-DEF71D860F82}"/>
    <cellStyle name="常规 2 6" xfId="1" xr:uid="{3609B722-EB56-453A-913B-262A740EFB64}"/>
    <cellStyle name="常规 3" xfId="6" xr:uid="{DCC7A143-AEA7-4630-B677-66E6512BC252}"/>
    <cellStyle name="超链接" xfId="3" builtinId="8"/>
  </cellStyles>
  <dxfs count="1">
    <dxf>
      <font>
        <color rgb="FF9C0006"/>
      </font>
      <fill>
        <patternFill>
          <bgColor rgb="FFFFC7CE"/>
        </patternFill>
      </fill>
    </dxf>
  </dxfs>
  <tableStyles count="0" defaultTableStyle="TableStyleMedium2" defaultPivotStyle="PivotStyleLight16"/>
  <colors>
    <mruColors>
      <color rgb="FF60D394"/>
      <color rgb="FFFF006E"/>
      <color rgb="FFFB5607"/>
      <color rgb="FFFF99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114300</xdr:colOff>
      <xdr:row>8</xdr:row>
      <xdr:rowOff>133350</xdr:rowOff>
    </xdr:from>
    <xdr:to>
      <xdr:col>10</xdr:col>
      <xdr:colOff>551900</xdr:colOff>
      <xdr:row>33</xdr:row>
      <xdr:rowOff>59779</xdr:rowOff>
    </xdr:to>
    <xdr:pic>
      <xdr:nvPicPr>
        <xdr:cNvPr id="2" name="图片 1">
          <a:extLst>
            <a:ext uri="{FF2B5EF4-FFF2-40B4-BE49-F238E27FC236}">
              <a16:creationId xmlns:a16="http://schemas.microsoft.com/office/drawing/2014/main" id="{21A84425-A960-1134-E6B7-1AF15C7CDC72}"/>
            </a:ext>
          </a:extLst>
        </xdr:cNvPr>
        <xdr:cNvPicPr>
          <a:picLocks noChangeAspect="1"/>
        </xdr:cNvPicPr>
      </xdr:nvPicPr>
      <xdr:blipFill>
        <a:blip xmlns:r="http://schemas.openxmlformats.org/officeDocument/2006/relationships" r:embed="rId1"/>
        <a:stretch>
          <a:fillRect/>
        </a:stretch>
      </xdr:blipFill>
      <xdr:spPr>
        <a:xfrm>
          <a:off x="9953625" y="1581150"/>
          <a:ext cx="4380950" cy="4450804"/>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412750</xdr:colOff>
      <xdr:row>133</xdr:row>
      <xdr:rowOff>152400</xdr:rowOff>
    </xdr:from>
    <xdr:to>
      <xdr:col>4</xdr:col>
      <xdr:colOff>19050</xdr:colOff>
      <xdr:row>152</xdr:row>
      <xdr:rowOff>60325</xdr:rowOff>
    </xdr:to>
    <xdr:pic>
      <xdr:nvPicPr>
        <xdr:cNvPr id="2" name="图片 1" descr="IMG_256">
          <a:extLst>
            <a:ext uri="{FF2B5EF4-FFF2-40B4-BE49-F238E27FC236}">
              <a16:creationId xmlns:a16="http://schemas.microsoft.com/office/drawing/2014/main" id="{5D7ABD7E-326B-0124-90B0-39B5BE4F81A5}"/>
            </a:ext>
          </a:extLst>
        </xdr:cNvPr>
        <xdr:cNvPicPr>
          <a:picLocks noChangeAspect="1"/>
        </xdr:cNvPicPr>
      </xdr:nvPicPr>
      <xdr:blipFill>
        <a:blip xmlns:r="http://schemas.openxmlformats.org/officeDocument/2006/relationships" r:embed="rId1"/>
        <a:stretch>
          <a:fillRect/>
        </a:stretch>
      </xdr:blipFill>
      <xdr:spPr>
        <a:xfrm>
          <a:off x="1079500" y="21844000"/>
          <a:ext cx="5715000" cy="3286125"/>
        </a:xfrm>
        <a:prstGeom prst="rect">
          <a:avLst/>
        </a:prstGeom>
        <a:noFill/>
        <a:ln w="9525">
          <a:noFill/>
        </a:ln>
      </xdr:spPr>
    </xdr:pic>
    <xdr:clientData/>
  </xdr:twoCellAnchor>
</xdr:wsDr>
</file>

<file path=xl/persons/person.xml><?xml version="1.0" encoding="utf-8"?>
<personList xmlns="http://schemas.microsoft.com/office/spreadsheetml/2018/threadedcomments" xmlns:x="http://schemas.openxmlformats.org/spreadsheetml/2006/main">
  <person displayName="zhipei song" id="{A1D7E93E-DCB9-4086-BBA6-C888C5DDC24A}" userId="7425fdee983019e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4" dT="2023-09-07T10:31:46.28" personId="{A1D7E93E-DCB9-4086-BBA6-C888C5DDC24A}" id="{C66CA5BA-5DD6-45BB-9B0B-C94267DCB40E}">
    <text>锁定期</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zhuanlan.zhihu.com/p/458858715D:/Work/out_data/&#26680;&#24515;&#27010;&#24565;/&#24453;&#30830;&#35748;&#24471;&#24605;&#32500;&#23548;&#22270;.xlsx" TargetMode="External"/><Relationship Id="rId2" Type="http://schemas.openxmlformats.org/officeDocument/2006/relationships/hyperlink" Target="https://zhuanlan.zhihu.com/p/347119698" TargetMode="External"/><Relationship Id="rId1" Type="http://schemas.openxmlformats.org/officeDocument/2006/relationships/hyperlink" Target="https://zhuanlan.zhihu.com/p/163613814" TargetMode="External"/><Relationship Id="rId6" Type="http://schemas.openxmlformats.org/officeDocument/2006/relationships/hyperlink" Target="https://docs.sqlalchemy.org/en/13/core/connections.html" TargetMode="External"/><Relationship Id="rId5" Type="http://schemas.openxmlformats.org/officeDocument/2006/relationships/hyperlink" Target="https://www.zhihu.com/tardis/zm/art/94608155?source_id=1005" TargetMode="External"/><Relationship Id="rId4" Type="http://schemas.openxmlformats.org/officeDocument/2006/relationships/hyperlink" Target="http://192.168.20.139:8080/testReport?testReportId=16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11"/>
  <sheetViews>
    <sheetView workbookViewId="0">
      <pane ySplit="1" topLeftCell="A68" activePane="bottomLeft" state="frozen"/>
      <selection pane="bottomLeft" activeCell="E69" sqref="E69"/>
    </sheetView>
  </sheetViews>
  <sheetFormatPr defaultRowHeight="14" x14ac:dyDescent="0.3"/>
  <cols>
    <col min="2" max="2" width="33.75" customWidth="1"/>
    <col min="3" max="3" width="68.5" customWidth="1"/>
    <col min="5" max="5" width="137.5" customWidth="1"/>
  </cols>
  <sheetData>
    <row r="1" spans="1:5" ht="14.5" x14ac:dyDescent="0.3">
      <c r="A1" s="1" t="s">
        <v>1021</v>
      </c>
      <c r="B1" s="1" t="s">
        <v>1</v>
      </c>
      <c r="C1" s="1" t="s">
        <v>1024</v>
      </c>
      <c r="D1" s="1" t="s">
        <v>5</v>
      </c>
      <c r="E1" s="5" t="s">
        <v>23</v>
      </c>
    </row>
    <row r="2" spans="1:5" ht="14.5" x14ac:dyDescent="0.3">
      <c r="A2" s="2">
        <v>1</v>
      </c>
      <c r="B2" s="2" t="s">
        <v>2</v>
      </c>
      <c r="C2" s="4" t="s">
        <v>0</v>
      </c>
      <c r="D2" s="3" t="s">
        <v>19</v>
      </c>
      <c r="E2" t="s">
        <v>31</v>
      </c>
    </row>
    <row r="3" spans="1:5" ht="14.5" x14ac:dyDescent="0.3">
      <c r="A3" s="2">
        <v>2</v>
      </c>
      <c r="B3" s="2" t="s">
        <v>3</v>
      </c>
      <c r="C3" s="4" t="s">
        <v>74</v>
      </c>
      <c r="D3" s="3" t="s">
        <v>19</v>
      </c>
      <c r="E3" t="s">
        <v>32</v>
      </c>
    </row>
    <row r="4" spans="1:5" ht="14.5" x14ac:dyDescent="0.3">
      <c r="A4" s="2">
        <v>3</v>
      </c>
      <c r="B4" s="2" t="s">
        <v>3</v>
      </c>
      <c r="C4" s="4" t="s">
        <v>75</v>
      </c>
      <c r="D4" s="3" t="s">
        <v>118</v>
      </c>
    </row>
    <row r="5" spans="1:5" ht="14.5" x14ac:dyDescent="0.3">
      <c r="A5" s="2">
        <v>4</v>
      </c>
      <c r="B5" s="2" t="s">
        <v>3</v>
      </c>
      <c r="C5" s="4" t="s">
        <v>76</v>
      </c>
      <c r="D5" s="3" t="s">
        <v>19</v>
      </c>
      <c r="E5" t="s">
        <v>41</v>
      </c>
    </row>
    <row r="6" spans="1:5" ht="14.5" x14ac:dyDescent="0.3">
      <c r="A6" s="2">
        <v>5</v>
      </c>
      <c r="B6" s="2" t="s">
        <v>3</v>
      </c>
      <c r="C6" s="4" t="s">
        <v>1012</v>
      </c>
      <c r="D6" s="3" t="s">
        <v>7</v>
      </c>
    </row>
    <row r="7" spans="1:5" ht="14.5" x14ac:dyDescent="0.3">
      <c r="A7" s="2">
        <v>6</v>
      </c>
      <c r="B7" s="2" t="s">
        <v>4</v>
      </c>
      <c r="C7" s="4" t="s">
        <v>6</v>
      </c>
      <c r="D7" s="3" t="s">
        <v>19</v>
      </c>
      <c r="E7" t="s">
        <v>119</v>
      </c>
    </row>
    <row r="8" spans="1:5" ht="14.5" x14ac:dyDescent="0.3">
      <c r="A8" s="2">
        <v>7</v>
      </c>
      <c r="B8" s="2" t="s">
        <v>8</v>
      </c>
      <c r="C8" s="4" t="s">
        <v>9</v>
      </c>
      <c r="D8" s="3" t="s">
        <v>7</v>
      </c>
    </row>
    <row r="9" spans="1:5" ht="14.5" x14ac:dyDescent="0.3">
      <c r="A9" s="2">
        <v>8</v>
      </c>
      <c r="B9" s="2" t="s">
        <v>10</v>
      </c>
      <c r="C9" s="4" t="s">
        <v>11</v>
      </c>
      <c r="D9" s="3" t="s">
        <v>7</v>
      </c>
    </row>
    <row r="10" spans="1:5" ht="14.5" x14ac:dyDescent="0.3">
      <c r="A10" s="2">
        <v>9</v>
      </c>
      <c r="B10" s="2" t="s">
        <v>12</v>
      </c>
      <c r="C10" s="4" t="s">
        <v>13</v>
      </c>
      <c r="D10" s="3" t="s">
        <v>19</v>
      </c>
      <c r="E10" t="s">
        <v>32</v>
      </c>
    </row>
    <row r="11" spans="1:5" ht="14.5" x14ac:dyDescent="0.3">
      <c r="A11" s="2">
        <v>10</v>
      </c>
      <c r="B11" s="2" t="s">
        <v>14</v>
      </c>
      <c r="C11" s="4" t="s">
        <v>15</v>
      </c>
      <c r="D11" s="3" t="s">
        <v>7</v>
      </c>
    </row>
    <row r="12" spans="1:5" ht="14.5" x14ac:dyDescent="0.3">
      <c r="A12" s="2">
        <v>11</v>
      </c>
      <c r="B12" s="2" t="s">
        <v>16</v>
      </c>
      <c r="C12" s="4" t="s">
        <v>17</v>
      </c>
      <c r="D12" s="3" t="s">
        <v>7</v>
      </c>
    </row>
    <row r="13" spans="1:5" ht="14.5" x14ac:dyDescent="0.3">
      <c r="A13" s="2">
        <v>12</v>
      </c>
      <c r="B13" s="2" t="s">
        <v>8</v>
      </c>
      <c r="C13" s="4" t="s">
        <v>18</v>
      </c>
      <c r="D13" s="3" t="s">
        <v>19</v>
      </c>
      <c r="E13" t="s">
        <v>1013</v>
      </c>
    </row>
    <row r="14" spans="1:5" ht="14.5" x14ac:dyDescent="0.3">
      <c r="A14" s="2">
        <v>13</v>
      </c>
      <c r="B14" s="2" t="s">
        <v>21</v>
      </c>
      <c r="C14" s="4" t="s">
        <v>20</v>
      </c>
      <c r="D14" s="3" t="s">
        <v>19</v>
      </c>
      <c r="E14" t="s">
        <v>24</v>
      </c>
    </row>
    <row r="15" spans="1:5" ht="14.5" x14ac:dyDescent="0.3">
      <c r="A15" s="2">
        <v>14</v>
      </c>
      <c r="B15" s="2" t="s">
        <v>22</v>
      </c>
      <c r="C15" s="4" t="s">
        <v>56</v>
      </c>
      <c r="D15" s="3" t="s">
        <v>19</v>
      </c>
      <c r="E15" t="s">
        <v>25</v>
      </c>
    </row>
    <row r="16" spans="1:5" ht="14.5" x14ac:dyDescent="0.3">
      <c r="A16" s="2">
        <v>15</v>
      </c>
      <c r="B16" s="2" t="s">
        <v>26</v>
      </c>
      <c r="C16" s="4" t="s">
        <v>27</v>
      </c>
      <c r="D16" s="3" t="s">
        <v>19</v>
      </c>
      <c r="E16" t="s">
        <v>29</v>
      </c>
    </row>
    <row r="17" spans="1:5" ht="14.5" x14ac:dyDescent="0.3">
      <c r="A17" s="2">
        <v>16</v>
      </c>
      <c r="B17" s="2" t="s">
        <v>28</v>
      </c>
      <c r="C17" s="4" t="s">
        <v>27</v>
      </c>
      <c r="D17" s="3" t="s">
        <v>19</v>
      </c>
      <c r="E17" t="s">
        <v>33</v>
      </c>
    </row>
    <row r="18" spans="1:5" ht="14.5" x14ac:dyDescent="0.3">
      <c r="A18" s="2">
        <v>17</v>
      </c>
      <c r="B18" s="2" t="s">
        <v>14</v>
      </c>
      <c r="C18" s="4" t="s">
        <v>30</v>
      </c>
      <c r="D18" s="3" t="s">
        <v>19</v>
      </c>
      <c r="E18" t="s">
        <v>34</v>
      </c>
    </row>
    <row r="19" spans="1:5" ht="14.5" x14ac:dyDescent="0.3">
      <c r="A19" s="2">
        <v>18</v>
      </c>
      <c r="B19" s="2" t="s">
        <v>16</v>
      </c>
      <c r="C19" s="3" t="s">
        <v>36</v>
      </c>
      <c r="D19" s="3" t="s">
        <v>19</v>
      </c>
      <c r="E19" t="s">
        <v>35</v>
      </c>
    </row>
    <row r="20" spans="1:5" ht="14.5" x14ac:dyDescent="0.3">
      <c r="A20" s="2">
        <v>19</v>
      </c>
      <c r="B20" s="2" t="s">
        <v>16</v>
      </c>
      <c r="C20" s="4" t="s">
        <v>37</v>
      </c>
      <c r="D20" s="3" t="s">
        <v>19</v>
      </c>
      <c r="E20" t="s">
        <v>38</v>
      </c>
    </row>
    <row r="21" spans="1:5" ht="14.5" x14ac:dyDescent="0.3">
      <c r="A21" s="2">
        <v>20</v>
      </c>
      <c r="B21" s="2" t="s">
        <v>16</v>
      </c>
      <c r="C21" s="4" t="s">
        <v>39</v>
      </c>
      <c r="D21" s="3" t="s">
        <v>19</v>
      </c>
      <c r="E21" t="s">
        <v>40</v>
      </c>
    </row>
    <row r="22" spans="1:5" ht="14.5" x14ac:dyDescent="0.3">
      <c r="A22" s="2">
        <v>21</v>
      </c>
      <c r="B22" s="2" t="s">
        <v>42</v>
      </c>
      <c r="C22" s="4" t="s">
        <v>43</v>
      </c>
      <c r="D22" s="3" t="s">
        <v>19</v>
      </c>
      <c r="E22" t="s">
        <v>44</v>
      </c>
    </row>
    <row r="23" spans="1:5" ht="14.5" x14ac:dyDescent="0.3">
      <c r="A23" s="2">
        <v>22</v>
      </c>
      <c r="B23" s="2" t="s">
        <v>45</v>
      </c>
      <c r="C23" s="4" t="s">
        <v>1017</v>
      </c>
      <c r="D23" s="3" t="s">
        <v>7</v>
      </c>
      <c r="E23" t="s">
        <v>1032</v>
      </c>
    </row>
    <row r="24" spans="1:5" ht="14.5" x14ac:dyDescent="0.3">
      <c r="A24" s="2"/>
      <c r="B24" s="2" t="s">
        <v>1128</v>
      </c>
      <c r="C24" s="4" t="s">
        <v>1129</v>
      </c>
      <c r="D24" s="3" t="s">
        <v>19</v>
      </c>
      <c r="E24" t="s">
        <v>1130</v>
      </c>
    </row>
    <row r="25" spans="1:5" ht="14.5" x14ac:dyDescent="0.3">
      <c r="A25" s="2">
        <v>23</v>
      </c>
      <c r="B25" s="2" t="s">
        <v>16</v>
      </c>
      <c r="C25" s="4" t="s">
        <v>46</v>
      </c>
      <c r="D25" s="3" t="s">
        <v>7</v>
      </c>
    </row>
    <row r="26" spans="1:5" ht="14.5" x14ac:dyDescent="0.3">
      <c r="A26" s="2">
        <v>24</v>
      </c>
      <c r="B26" s="2" t="s">
        <v>16</v>
      </c>
      <c r="C26" s="4" t="s">
        <v>47</v>
      </c>
      <c r="D26" s="3" t="s">
        <v>19</v>
      </c>
      <c r="E26" t="s">
        <v>48</v>
      </c>
    </row>
    <row r="27" spans="1:5" ht="14.5" x14ac:dyDescent="0.3">
      <c r="A27" s="2">
        <v>25</v>
      </c>
      <c r="B27" s="2" t="s">
        <v>16</v>
      </c>
      <c r="C27" s="4" t="s">
        <v>49</v>
      </c>
      <c r="D27" s="3" t="s">
        <v>19</v>
      </c>
      <c r="E27" t="s">
        <v>50</v>
      </c>
    </row>
    <row r="28" spans="1:5" ht="14.5" x14ac:dyDescent="0.3">
      <c r="A28" s="2">
        <v>26</v>
      </c>
      <c r="B28" s="2" t="s">
        <v>16</v>
      </c>
      <c r="C28" s="4" t="s">
        <v>51</v>
      </c>
      <c r="D28" s="3" t="s">
        <v>19</v>
      </c>
      <c r="E28" t="s">
        <v>52</v>
      </c>
    </row>
    <row r="29" spans="1:5" ht="14.5" x14ac:dyDescent="0.3">
      <c r="A29" s="2">
        <v>27</v>
      </c>
      <c r="B29" s="2" t="s">
        <v>53</v>
      </c>
      <c r="C29" s="4" t="s">
        <v>55</v>
      </c>
      <c r="D29" s="3" t="s">
        <v>19</v>
      </c>
      <c r="E29" t="s">
        <v>54</v>
      </c>
    </row>
    <row r="30" spans="1:5" ht="14.5" x14ac:dyDescent="0.3">
      <c r="A30" s="6">
        <v>28</v>
      </c>
      <c r="B30" s="6" t="s">
        <v>16</v>
      </c>
      <c r="C30" s="7" t="s">
        <v>58</v>
      </c>
      <c r="D30" s="8" t="s">
        <v>19</v>
      </c>
      <c r="E30" t="s">
        <v>57</v>
      </c>
    </row>
    <row r="31" spans="1:5" ht="14.5" x14ac:dyDescent="0.3">
      <c r="A31" s="2">
        <v>29</v>
      </c>
      <c r="B31" s="2" t="s">
        <v>16</v>
      </c>
      <c r="C31" s="4" t="s">
        <v>59</v>
      </c>
      <c r="D31" s="3" t="s">
        <v>7</v>
      </c>
      <c r="E31" t="s">
        <v>60</v>
      </c>
    </row>
    <row r="32" spans="1:5" ht="14.5" x14ac:dyDescent="0.3">
      <c r="A32" s="2">
        <v>30</v>
      </c>
      <c r="B32" s="2" t="s">
        <v>62</v>
      </c>
      <c r="C32" s="4" t="s">
        <v>64</v>
      </c>
      <c r="D32" s="3" t="s">
        <v>19</v>
      </c>
      <c r="E32" t="s">
        <v>63</v>
      </c>
    </row>
    <row r="33" spans="1:5" ht="14.5" x14ac:dyDescent="0.3">
      <c r="A33" s="2">
        <v>31</v>
      </c>
      <c r="B33" s="2" t="s">
        <v>77</v>
      </c>
      <c r="C33" s="4" t="s">
        <v>1022</v>
      </c>
      <c r="D33" s="3" t="s">
        <v>7</v>
      </c>
    </row>
    <row r="34" spans="1:5" ht="14.5" x14ac:dyDescent="0.3">
      <c r="A34" s="2">
        <v>32</v>
      </c>
      <c r="B34" s="10" t="s">
        <v>115</v>
      </c>
      <c r="C34" s="3" t="s">
        <v>116</v>
      </c>
      <c r="D34" s="3" t="s">
        <v>7</v>
      </c>
    </row>
    <row r="35" spans="1:5" ht="14.5" x14ac:dyDescent="0.3">
      <c r="A35" s="2">
        <v>33</v>
      </c>
      <c r="B35" s="10" t="s">
        <v>134</v>
      </c>
      <c r="C35" s="3" t="s">
        <v>117</v>
      </c>
      <c r="D35" s="3" t="s">
        <v>19</v>
      </c>
    </row>
    <row r="36" spans="1:5" ht="14.5" x14ac:dyDescent="0.3">
      <c r="A36" s="2">
        <v>34</v>
      </c>
      <c r="B36" s="10" t="s">
        <v>120</v>
      </c>
      <c r="C36" s="3" t="s">
        <v>1023</v>
      </c>
      <c r="D36" s="3" t="s">
        <v>7</v>
      </c>
    </row>
    <row r="37" spans="1:5" ht="14.5" x14ac:dyDescent="0.3">
      <c r="A37" s="2">
        <v>35</v>
      </c>
      <c r="B37" s="10" t="s">
        <v>121</v>
      </c>
      <c r="C37" s="3" t="s">
        <v>1016</v>
      </c>
      <c r="D37" s="3" t="s">
        <v>19</v>
      </c>
      <c r="E37" s="72" t="s">
        <v>1015</v>
      </c>
    </row>
    <row r="38" spans="1:5" ht="14.5" x14ac:dyDescent="0.3">
      <c r="A38" s="2">
        <v>37</v>
      </c>
      <c r="B38" s="10" t="s">
        <v>121</v>
      </c>
      <c r="C38" s="3" t="s">
        <v>122</v>
      </c>
      <c r="D38" s="3" t="s">
        <v>19</v>
      </c>
      <c r="E38" t="s">
        <v>123</v>
      </c>
    </row>
    <row r="39" spans="1:5" ht="14.5" x14ac:dyDescent="0.3">
      <c r="A39" s="2">
        <v>38</v>
      </c>
      <c r="B39" s="10" t="s">
        <v>135</v>
      </c>
      <c r="C39" s="3" t="s">
        <v>136</v>
      </c>
      <c r="D39" s="3" t="s">
        <v>19</v>
      </c>
      <c r="E39" t="s">
        <v>137</v>
      </c>
    </row>
    <row r="40" spans="1:5" ht="14.5" x14ac:dyDescent="0.3">
      <c r="A40" s="2">
        <v>39</v>
      </c>
      <c r="B40" s="10" t="s">
        <v>61</v>
      </c>
      <c r="C40" s="3" t="s">
        <v>117</v>
      </c>
      <c r="D40" s="3" t="s">
        <v>7</v>
      </c>
    </row>
    <row r="41" spans="1:5" ht="14.5" x14ac:dyDescent="0.3">
      <c r="A41" s="2">
        <v>40</v>
      </c>
      <c r="B41" s="10" t="s">
        <v>177</v>
      </c>
      <c r="C41" s="3"/>
      <c r="D41" s="3" t="s">
        <v>19</v>
      </c>
      <c r="E41" t="s">
        <v>1020</v>
      </c>
    </row>
    <row r="42" spans="1:5" ht="14.5" x14ac:dyDescent="0.3">
      <c r="A42" s="2">
        <v>41</v>
      </c>
      <c r="B42" s="10" t="s">
        <v>190</v>
      </c>
      <c r="C42" s="3" t="s">
        <v>214</v>
      </c>
      <c r="D42" s="3" t="s">
        <v>7</v>
      </c>
    </row>
    <row r="43" spans="1:5" ht="14.5" x14ac:dyDescent="0.3">
      <c r="A43" s="2">
        <v>42</v>
      </c>
      <c r="B43" s="10" t="s">
        <v>3</v>
      </c>
      <c r="C43" s="3" t="s">
        <v>997</v>
      </c>
      <c r="D43" s="3" t="s">
        <v>19</v>
      </c>
      <c r="E43" t="s">
        <v>1002</v>
      </c>
    </row>
    <row r="44" spans="1:5" ht="14.5" x14ac:dyDescent="0.3">
      <c r="A44" s="2">
        <v>43</v>
      </c>
      <c r="B44" s="10" t="s">
        <v>998</v>
      </c>
      <c r="C44" s="74" t="s">
        <v>999</v>
      </c>
      <c r="D44" s="3" t="s">
        <v>7</v>
      </c>
    </row>
    <row r="45" spans="1:5" ht="14.5" x14ac:dyDescent="0.3">
      <c r="A45" s="2">
        <v>44</v>
      </c>
      <c r="B45" s="10" t="s">
        <v>998</v>
      </c>
      <c r="C45" s="3" t="s">
        <v>1000</v>
      </c>
      <c r="D45" s="3" t="s">
        <v>19</v>
      </c>
      <c r="E45" t="s">
        <v>1001</v>
      </c>
    </row>
    <row r="46" spans="1:5" ht="14.5" x14ac:dyDescent="0.3">
      <c r="A46" s="2">
        <v>46</v>
      </c>
      <c r="B46" s="10" t="s">
        <v>3</v>
      </c>
      <c r="C46" s="3" t="s">
        <v>1003</v>
      </c>
      <c r="D46" s="3" t="s">
        <v>1004</v>
      </c>
      <c r="E46" t="s">
        <v>1005</v>
      </c>
    </row>
    <row r="47" spans="1:5" ht="14.5" x14ac:dyDescent="0.3">
      <c r="A47" s="2">
        <v>47</v>
      </c>
      <c r="B47" s="10" t="s">
        <v>1006</v>
      </c>
      <c r="C47" s="3" t="s">
        <v>1007</v>
      </c>
      <c r="D47" s="3" t="s">
        <v>19</v>
      </c>
      <c r="E47" t="s">
        <v>1014</v>
      </c>
    </row>
    <row r="48" spans="1:5" ht="14.5" x14ac:dyDescent="0.3">
      <c r="A48" s="2">
        <v>48</v>
      </c>
      <c r="B48" s="10" t="s">
        <v>3</v>
      </c>
      <c r="C48" s="3" t="s">
        <v>1008</v>
      </c>
      <c r="D48" s="3" t="s">
        <v>19</v>
      </c>
      <c r="E48" t="s">
        <v>1011</v>
      </c>
    </row>
    <row r="49" spans="1:5" ht="14.5" x14ac:dyDescent="0.3">
      <c r="A49" s="2">
        <v>49</v>
      </c>
      <c r="B49" s="10" t="s">
        <v>1009</v>
      </c>
      <c r="C49" s="3" t="s">
        <v>1010</v>
      </c>
      <c r="D49" s="3" t="s">
        <v>19</v>
      </c>
    </row>
    <row r="50" spans="1:5" ht="14.5" x14ac:dyDescent="0.3">
      <c r="A50" s="2">
        <v>50</v>
      </c>
      <c r="B50" s="10" t="s">
        <v>1018</v>
      </c>
      <c r="C50" s="3" t="s">
        <v>1019</v>
      </c>
      <c r="D50" s="3" t="s">
        <v>19</v>
      </c>
    </row>
    <row r="51" spans="1:5" ht="14.5" x14ac:dyDescent="0.3">
      <c r="A51" s="2">
        <v>51</v>
      </c>
      <c r="B51" s="10" t="s">
        <v>1028</v>
      </c>
      <c r="C51" s="3" t="s">
        <v>1025</v>
      </c>
      <c r="D51" s="3" t="s">
        <v>7</v>
      </c>
      <c r="E51" t="s">
        <v>1029</v>
      </c>
    </row>
    <row r="52" spans="1:5" ht="14.5" x14ac:dyDescent="0.3">
      <c r="A52" s="2">
        <v>52</v>
      </c>
      <c r="B52" s="10" t="s">
        <v>1026</v>
      </c>
      <c r="C52" s="3" t="s">
        <v>1043</v>
      </c>
      <c r="D52" s="3" t="s">
        <v>19</v>
      </c>
      <c r="E52" s="72" t="s">
        <v>1027</v>
      </c>
    </row>
    <row r="53" spans="1:5" ht="28" x14ac:dyDescent="0.3">
      <c r="A53" s="2">
        <v>53</v>
      </c>
      <c r="B53" s="10" t="s">
        <v>1030</v>
      </c>
      <c r="C53" s="9" t="s">
        <v>1031</v>
      </c>
      <c r="D53" s="3" t="s">
        <v>7</v>
      </c>
      <c r="E53" s="73" t="s">
        <v>1033</v>
      </c>
    </row>
    <row r="54" spans="1:5" ht="14.5" x14ac:dyDescent="0.3">
      <c r="A54" s="2">
        <v>54</v>
      </c>
      <c r="B54" s="10" t="s">
        <v>998</v>
      </c>
      <c r="C54" s="3" t="s">
        <v>1034</v>
      </c>
      <c r="D54" s="3" t="s">
        <v>7</v>
      </c>
    </row>
    <row r="55" spans="1:5" ht="14.5" x14ac:dyDescent="0.3">
      <c r="A55" s="2">
        <v>55</v>
      </c>
      <c r="B55" s="10" t="s">
        <v>1035</v>
      </c>
      <c r="C55" s="3" t="s">
        <v>1036</v>
      </c>
      <c r="D55" s="3" t="s">
        <v>7</v>
      </c>
      <c r="E55" t="s">
        <v>1037</v>
      </c>
    </row>
    <row r="56" spans="1:5" ht="14.5" x14ac:dyDescent="0.3">
      <c r="A56" s="2">
        <v>56</v>
      </c>
      <c r="B56" s="10" t="s">
        <v>3</v>
      </c>
      <c r="C56" s="3" t="s">
        <v>1038</v>
      </c>
      <c r="D56" s="3" t="s">
        <v>7</v>
      </c>
    </row>
    <row r="57" spans="1:5" ht="14.5" x14ac:dyDescent="0.3">
      <c r="A57" s="2">
        <v>57</v>
      </c>
      <c r="B57" s="10" t="s">
        <v>1040</v>
      </c>
      <c r="C57" s="3" t="s">
        <v>1042</v>
      </c>
      <c r="D57" s="3" t="s">
        <v>19</v>
      </c>
      <c r="E57" s="72" t="s">
        <v>1041</v>
      </c>
    </row>
    <row r="58" spans="1:5" ht="14.5" x14ac:dyDescent="0.3">
      <c r="A58" s="6">
        <v>58</v>
      </c>
      <c r="B58" s="76" t="s">
        <v>1044</v>
      </c>
      <c r="C58" s="8" t="s">
        <v>1045</v>
      </c>
      <c r="D58" s="3" t="s">
        <v>19</v>
      </c>
      <c r="E58" t="s">
        <v>1046</v>
      </c>
    </row>
    <row r="59" spans="1:5" ht="17.5" x14ac:dyDescent="0.3">
      <c r="A59" s="78">
        <v>59</v>
      </c>
      <c r="B59" s="76" t="s">
        <v>1047</v>
      </c>
      <c r="C59" s="8" t="s">
        <v>1048</v>
      </c>
      <c r="D59" s="8" t="s">
        <v>7</v>
      </c>
      <c r="E59" t="s">
        <v>1049</v>
      </c>
    </row>
    <row r="60" spans="1:5" ht="14.5" x14ac:dyDescent="0.3">
      <c r="A60" s="2">
        <v>60</v>
      </c>
      <c r="B60" s="10" t="s">
        <v>1050</v>
      </c>
      <c r="C60" s="3" t="s">
        <v>1051</v>
      </c>
      <c r="D60" s="3" t="s">
        <v>19</v>
      </c>
      <c r="E60" s="3" t="s">
        <v>1052</v>
      </c>
    </row>
    <row r="61" spans="1:5" ht="14.5" x14ac:dyDescent="0.3">
      <c r="A61" s="2">
        <v>61</v>
      </c>
      <c r="B61" s="10" t="s">
        <v>1050</v>
      </c>
      <c r="C61" s="3" t="s">
        <v>1053</v>
      </c>
      <c r="D61" s="3" t="s">
        <v>19</v>
      </c>
      <c r="E61" s="79" t="s">
        <v>1054</v>
      </c>
    </row>
    <row r="62" spans="1:5" ht="14.5" x14ac:dyDescent="0.3">
      <c r="A62" s="2">
        <v>62</v>
      </c>
      <c r="B62" s="10" t="s">
        <v>998</v>
      </c>
      <c r="C62" s="3" t="s">
        <v>1055</v>
      </c>
      <c r="D62" s="3" t="s">
        <v>19</v>
      </c>
      <c r="E62" s="79" t="s">
        <v>1057</v>
      </c>
    </row>
    <row r="63" spans="1:5" ht="14.5" x14ac:dyDescent="0.3">
      <c r="A63" s="2">
        <v>63</v>
      </c>
      <c r="B63" s="10" t="s">
        <v>998</v>
      </c>
      <c r="C63" s="3" t="s">
        <v>1056</v>
      </c>
      <c r="D63" s="3" t="s">
        <v>19</v>
      </c>
      <c r="E63" t="s">
        <v>1060</v>
      </c>
    </row>
    <row r="64" spans="1:5" ht="14.5" x14ac:dyDescent="0.3">
      <c r="A64" s="2">
        <v>64</v>
      </c>
      <c r="B64" s="10" t="s">
        <v>998</v>
      </c>
      <c r="C64" s="3" t="s">
        <v>1058</v>
      </c>
      <c r="D64" s="3" t="s">
        <v>19</v>
      </c>
      <c r="E64" s="72" t="s">
        <v>1059</v>
      </c>
    </row>
    <row r="65" spans="1:5" ht="14.5" x14ac:dyDescent="0.3">
      <c r="A65" s="2">
        <v>66</v>
      </c>
      <c r="B65" s="10" t="s">
        <v>1061</v>
      </c>
      <c r="C65" s="3" t="s">
        <v>1062</v>
      </c>
      <c r="D65" s="3" t="s">
        <v>19</v>
      </c>
      <c r="E65" s="80" t="s">
        <v>1065</v>
      </c>
    </row>
    <row r="66" spans="1:5" ht="14.5" x14ac:dyDescent="0.3">
      <c r="A66" s="2">
        <v>67</v>
      </c>
      <c r="B66" s="10" t="s">
        <v>1061</v>
      </c>
      <c r="C66" s="3" t="s">
        <v>1063</v>
      </c>
      <c r="D66" s="3" t="s">
        <v>19</v>
      </c>
      <c r="E66" s="80" t="s">
        <v>1064</v>
      </c>
    </row>
    <row r="67" spans="1:5" ht="14.5" x14ac:dyDescent="0.3">
      <c r="A67" s="2">
        <v>68</v>
      </c>
      <c r="B67" s="10" t="s">
        <v>998</v>
      </c>
      <c r="C67" s="3" t="s">
        <v>1094</v>
      </c>
      <c r="D67" s="3" t="s">
        <v>7</v>
      </c>
      <c r="E67" s="83" t="s">
        <v>1095</v>
      </c>
    </row>
    <row r="68" spans="1:5" ht="14.5" x14ac:dyDescent="0.3">
      <c r="A68" s="2">
        <v>69</v>
      </c>
      <c r="B68" s="10" t="s">
        <v>1097</v>
      </c>
      <c r="C68" s="3" t="s">
        <v>1096</v>
      </c>
      <c r="D68" s="3" t="s">
        <v>7</v>
      </c>
    </row>
    <row r="69" spans="1:5" ht="14.5" x14ac:dyDescent="0.3">
      <c r="A69" s="2">
        <v>70</v>
      </c>
      <c r="B69" s="10" t="s">
        <v>1099</v>
      </c>
      <c r="C69" s="3" t="s">
        <v>1098</v>
      </c>
      <c r="D69" s="3" t="s">
        <v>19</v>
      </c>
      <c r="E69" s="80" t="s">
        <v>1100</v>
      </c>
    </row>
    <row r="70" spans="1:5" ht="14.5" x14ac:dyDescent="0.3">
      <c r="A70" s="2">
        <v>71</v>
      </c>
      <c r="B70" s="10" t="s">
        <v>159</v>
      </c>
      <c r="C70" s="3" t="s">
        <v>1101</v>
      </c>
      <c r="D70" s="3" t="s">
        <v>7</v>
      </c>
    </row>
    <row r="71" spans="1:5" ht="14.5" x14ac:dyDescent="0.3">
      <c r="A71" s="2">
        <v>72</v>
      </c>
      <c r="B71" s="10" t="s">
        <v>1099</v>
      </c>
      <c r="C71" s="3" t="s">
        <v>1102</v>
      </c>
      <c r="D71" s="3" t="s">
        <v>7</v>
      </c>
    </row>
    <row r="72" spans="1:5" ht="14.5" x14ac:dyDescent="0.3">
      <c r="A72" s="2">
        <v>73</v>
      </c>
      <c r="B72" s="10" t="s">
        <v>1121</v>
      </c>
      <c r="C72" s="3" t="s">
        <v>1122</v>
      </c>
      <c r="D72" s="3" t="s">
        <v>19</v>
      </c>
    </row>
    <row r="73" spans="1:5" ht="14.5" x14ac:dyDescent="0.3">
      <c r="A73" s="2">
        <v>74</v>
      </c>
      <c r="B73" s="10" t="s">
        <v>121</v>
      </c>
      <c r="C73" s="3" t="s">
        <v>1123</v>
      </c>
      <c r="D73" s="3" t="s">
        <v>19</v>
      </c>
      <c r="E73" t="s">
        <v>1124</v>
      </c>
    </row>
    <row r="74" spans="1:5" ht="14.5" x14ac:dyDescent="0.3">
      <c r="A74" s="2">
        <v>75</v>
      </c>
      <c r="B74" s="10" t="s">
        <v>1125</v>
      </c>
      <c r="C74" s="3" t="s">
        <v>1216</v>
      </c>
      <c r="D74" s="3" t="s">
        <v>19</v>
      </c>
      <c r="E74" s="80" t="s">
        <v>1132</v>
      </c>
    </row>
    <row r="75" spans="1:5" ht="14.5" x14ac:dyDescent="0.3">
      <c r="A75" s="2">
        <v>76</v>
      </c>
      <c r="B75" s="76" t="s">
        <v>1126</v>
      </c>
      <c r="C75" s="8" t="s">
        <v>1127</v>
      </c>
      <c r="D75" s="8" t="s">
        <v>7</v>
      </c>
      <c r="E75" s="80" t="s">
        <v>1131</v>
      </c>
    </row>
    <row r="76" spans="1:5" ht="14.5" x14ac:dyDescent="0.3">
      <c r="A76" s="2">
        <v>77</v>
      </c>
      <c r="B76" s="10" t="s">
        <v>1133</v>
      </c>
      <c r="C76" s="3"/>
      <c r="D76" s="3" t="s">
        <v>7</v>
      </c>
      <c r="E76" s="3" t="s">
        <v>1134</v>
      </c>
    </row>
    <row r="77" spans="1:5" ht="14.5" x14ac:dyDescent="0.3">
      <c r="A77" s="2">
        <v>78</v>
      </c>
      <c r="B77" s="10" t="s">
        <v>1135</v>
      </c>
      <c r="C77" s="3"/>
      <c r="D77" s="3" t="s">
        <v>7</v>
      </c>
      <c r="E77" s="3" t="s">
        <v>1136</v>
      </c>
    </row>
    <row r="78" spans="1:5" ht="14.5" x14ac:dyDescent="0.3">
      <c r="A78" s="2">
        <v>79</v>
      </c>
      <c r="B78" s="10" t="s">
        <v>1236</v>
      </c>
      <c r="C78" s="3"/>
      <c r="D78" s="3" t="s">
        <v>7</v>
      </c>
    </row>
    <row r="79" spans="1:5" ht="14.5" x14ac:dyDescent="0.3">
      <c r="A79" s="6">
        <v>80</v>
      </c>
      <c r="B79" s="10" t="s">
        <v>1241</v>
      </c>
      <c r="C79" s="3"/>
      <c r="D79" s="3" t="s">
        <v>7</v>
      </c>
      <c r="E79" t="s">
        <v>1242</v>
      </c>
    </row>
    <row r="80" spans="1:5" ht="14.5" x14ac:dyDescent="0.3">
      <c r="A80" s="2">
        <v>81</v>
      </c>
      <c r="B80" s="10" t="s">
        <v>1243</v>
      </c>
      <c r="C80" s="3" t="s">
        <v>1244</v>
      </c>
      <c r="D80" s="3" t="s">
        <v>7</v>
      </c>
      <c r="E80" t="s">
        <v>1245</v>
      </c>
    </row>
    <row r="81" spans="1:5" ht="14.5" x14ac:dyDescent="0.3">
      <c r="A81" s="2">
        <v>82</v>
      </c>
      <c r="B81" s="10" t="s">
        <v>1246</v>
      </c>
      <c r="C81" s="3" t="s">
        <v>1247</v>
      </c>
      <c r="D81" s="3" t="s">
        <v>7</v>
      </c>
    </row>
    <row r="82" spans="1:5" ht="14.5" x14ac:dyDescent="0.3">
      <c r="A82" s="2">
        <v>83</v>
      </c>
      <c r="B82" s="10" t="s">
        <v>1249</v>
      </c>
      <c r="C82" s="3" t="s">
        <v>1248</v>
      </c>
      <c r="D82" s="3" t="s">
        <v>7</v>
      </c>
    </row>
    <row r="83" spans="1:5" ht="14.5" x14ac:dyDescent="0.3">
      <c r="A83" s="6">
        <v>84</v>
      </c>
      <c r="B83" s="10" t="s">
        <v>1249</v>
      </c>
      <c r="C83" s="3" t="s">
        <v>1250</v>
      </c>
      <c r="D83" s="3" t="s">
        <v>7</v>
      </c>
    </row>
    <row r="84" spans="1:5" ht="14.5" x14ac:dyDescent="0.3">
      <c r="A84" s="2">
        <v>85</v>
      </c>
      <c r="B84" s="10" t="s">
        <v>1097</v>
      </c>
      <c r="C84" s="3" t="s">
        <v>1251</v>
      </c>
      <c r="D84" s="3" t="s">
        <v>7</v>
      </c>
      <c r="E84" s="3" t="s">
        <v>1252</v>
      </c>
    </row>
    <row r="85" spans="1:5" ht="70" x14ac:dyDescent="0.3">
      <c r="A85" s="2">
        <v>86</v>
      </c>
      <c r="B85" s="10" t="s">
        <v>998</v>
      </c>
      <c r="C85" s="9" t="s">
        <v>1253</v>
      </c>
      <c r="D85" s="9" t="s">
        <v>19</v>
      </c>
      <c r="E85" s="122" t="s">
        <v>1254</v>
      </c>
    </row>
    <row r="86" spans="1:5" x14ac:dyDescent="0.3">
      <c r="B86" t="s">
        <v>1237</v>
      </c>
    </row>
    <row r="87" spans="1:5" x14ac:dyDescent="0.3">
      <c r="B87" t="s">
        <v>1238</v>
      </c>
    </row>
    <row r="88" spans="1:5" x14ac:dyDescent="0.3">
      <c r="B88" t="s">
        <v>1239</v>
      </c>
    </row>
    <row r="89" spans="1:5" ht="28" x14ac:dyDescent="0.3">
      <c r="B89" s="3" t="s">
        <v>1255</v>
      </c>
      <c r="C89" s="3" t="s">
        <v>1256</v>
      </c>
      <c r="D89" s="3"/>
      <c r="E89" s="122" t="s">
        <v>1257</v>
      </c>
    </row>
    <row r="111" spans="4:4" x14ac:dyDescent="0.3">
      <c r="D111" t="s">
        <v>1240</v>
      </c>
    </row>
  </sheetData>
  <autoFilter ref="A1:E53" xr:uid="{00000000-0001-0000-0000-000000000000}"/>
  <phoneticPr fontId="1" type="noConversion"/>
  <dataValidations count="1">
    <dataValidation type="list" allowBlank="1" showInputMessage="1" showErrorMessage="1" sqref="D2:D85" xr:uid="{6F457A34-34FD-4037-AAC2-539584FFE519}">
      <formula1>"已结,待定"</formula1>
    </dataValidation>
  </dataValidations>
  <hyperlinks>
    <hyperlink ref="E37" r:id="rId1" xr:uid="{441CA708-67B4-4018-BA27-A778C4C887B4}"/>
    <hyperlink ref="E52" r:id="rId2" xr:uid="{47ECE0CA-4CE5-4959-8185-44EE421FF09D}"/>
    <hyperlink ref="E53" r:id="rId3" xr:uid="{8BD595C7-564A-4D2E-B610-AF15587A2822}"/>
    <hyperlink ref="E57" r:id="rId4" xr:uid="{9D3D3C42-D132-4300-9E22-38BAA56D8580}"/>
    <hyperlink ref="E64" r:id="rId5" xr:uid="{F91B7C9F-E149-42C5-A279-3D8C8B0A368D}"/>
    <hyperlink ref="E67" r:id="rId6" xr:uid="{72A59F6D-EB13-4799-95BC-313246A183E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87E05-AD01-470E-A348-4C2450D55512}">
  <dimension ref="A1:B4"/>
  <sheetViews>
    <sheetView workbookViewId="0">
      <selection activeCell="B9" sqref="B9:B10"/>
    </sheetView>
  </sheetViews>
  <sheetFormatPr defaultRowHeight="14" x14ac:dyDescent="0.3"/>
  <cols>
    <col min="1" max="1" width="24.83203125" bestFit="1" customWidth="1"/>
    <col min="2" max="2" width="141.75" customWidth="1"/>
  </cols>
  <sheetData>
    <row r="1" spans="1:2" x14ac:dyDescent="0.3">
      <c r="A1" t="s">
        <v>1138</v>
      </c>
      <c r="B1" t="s">
        <v>1139</v>
      </c>
    </row>
    <row r="2" spans="1:2" x14ac:dyDescent="0.3">
      <c r="A2" t="s">
        <v>1137</v>
      </c>
      <c r="B2" t="s">
        <v>1140</v>
      </c>
    </row>
    <row r="3" spans="1:2" x14ac:dyDescent="0.3">
      <c r="A3" t="s">
        <v>1141</v>
      </c>
      <c r="B3" t="s">
        <v>1142</v>
      </c>
    </row>
    <row r="4" spans="1:2" x14ac:dyDescent="0.3">
      <c r="A4" t="s">
        <v>1214</v>
      </c>
      <c r="B4" t="s">
        <v>1215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1CB47-6E81-4384-802D-00298C9F259D}">
  <dimension ref="A8:P119"/>
  <sheetViews>
    <sheetView topLeftCell="D1" workbookViewId="0">
      <selection activeCell="I84" sqref="I84"/>
    </sheetView>
  </sheetViews>
  <sheetFormatPr defaultRowHeight="14" x14ac:dyDescent="0.3"/>
  <cols>
    <col min="1" max="1" width="11.08203125" bestFit="1" customWidth="1"/>
    <col min="3" max="3" width="27.5" customWidth="1"/>
    <col min="6" max="6" width="23.1640625" bestFit="1" customWidth="1"/>
    <col min="7" max="8" width="14.33203125" bestFit="1" customWidth="1"/>
    <col min="9" max="9" width="23.58203125" bestFit="1" customWidth="1"/>
    <col min="10" max="10" width="14.5" bestFit="1" customWidth="1"/>
    <col min="11" max="12" width="14.33203125" bestFit="1" customWidth="1"/>
    <col min="13" max="13" width="18.4140625" bestFit="1" customWidth="1"/>
    <col min="14" max="14" width="14.5" bestFit="1" customWidth="1"/>
    <col min="15" max="15" width="24.5" customWidth="1"/>
  </cols>
  <sheetData>
    <row r="8" spans="1:4" x14ac:dyDescent="0.3">
      <c r="A8" s="75">
        <v>45245</v>
      </c>
      <c r="B8">
        <v>10000</v>
      </c>
      <c r="C8">
        <v>10000</v>
      </c>
      <c r="D8">
        <f>SUM($B$8:B8)</f>
        <v>10000</v>
      </c>
    </row>
    <row r="9" spans="1:4" x14ac:dyDescent="0.3">
      <c r="A9" s="75">
        <v>45246</v>
      </c>
      <c r="B9">
        <v>25100</v>
      </c>
      <c r="C9">
        <v>35100</v>
      </c>
      <c r="D9">
        <f>SUM($B$8:B9)</f>
        <v>35100</v>
      </c>
    </row>
    <row r="10" spans="1:4" x14ac:dyDescent="0.3">
      <c r="A10" s="75">
        <v>45247</v>
      </c>
      <c r="B10">
        <v>336600</v>
      </c>
      <c r="C10">
        <v>371700</v>
      </c>
      <c r="D10">
        <f>SUM($B$8:B10)</f>
        <v>371700</v>
      </c>
    </row>
    <row r="11" spans="1:4" x14ac:dyDescent="0.3">
      <c r="A11" s="75">
        <v>45248</v>
      </c>
      <c r="B11">
        <v>351600</v>
      </c>
      <c r="C11">
        <v>723300</v>
      </c>
      <c r="D11">
        <f>SUM($B$8:B11)</f>
        <v>723300</v>
      </c>
    </row>
    <row r="12" spans="1:4" x14ac:dyDescent="0.3">
      <c r="A12" s="75">
        <v>45249</v>
      </c>
      <c r="B12">
        <v>332900</v>
      </c>
      <c r="C12">
        <v>1056200</v>
      </c>
      <c r="D12">
        <f>SUM($B$8:B12)</f>
        <v>1056200</v>
      </c>
    </row>
    <row r="13" spans="1:4" x14ac:dyDescent="0.3">
      <c r="A13" s="75">
        <v>45250</v>
      </c>
      <c r="B13">
        <v>409100</v>
      </c>
      <c r="C13">
        <v>1465300</v>
      </c>
      <c r="D13">
        <f>SUM($B$8:B13)</f>
        <v>1465300</v>
      </c>
    </row>
    <row r="14" spans="1:4" x14ac:dyDescent="0.3">
      <c r="A14" s="75">
        <v>45251</v>
      </c>
      <c r="B14">
        <v>225200</v>
      </c>
      <c r="C14">
        <v>1690500</v>
      </c>
      <c r="D14">
        <f>SUM($B$8:B14)</f>
        <v>1690500</v>
      </c>
    </row>
    <row r="15" spans="1:4" x14ac:dyDescent="0.3">
      <c r="A15" s="75">
        <v>45252</v>
      </c>
      <c r="B15">
        <v>149500</v>
      </c>
      <c r="C15">
        <v>1840000</v>
      </c>
      <c r="D15">
        <f>SUM($B$8:B15)</f>
        <v>1840000</v>
      </c>
    </row>
    <row r="16" spans="1:4" x14ac:dyDescent="0.3">
      <c r="A16" s="75">
        <v>45253</v>
      </c>
      <c r="B16">
        <v>223800</v>
      </c>
      <c r="C16">
        <v>2063800</v>
      </c>
      <c r="D16">
        <f>SUM($B$8:B16)</f>
        <v>2063800</v>
      </c>
    </row>
    <row r="17" spans="1:4" x14ac:dyDescent="0.3">
      <c r="A17" s="75">
        <v>45254</v>
      </c>
      <c r="B17">
        <v>145200</v>
      </c>
      <c r="C17">
        <v>2209000</v>
      </c>
      <c r="D17">
        <f>SUM($B$8:B17)</f>
        <v>2209000</v>
      </c>
    </row>
    <row r="18" spans="1:4" x14ac:dyDescent="0.3">
      <c r="A18" s="75">
        <v>45255</v>
      </c>
      <c r="B18">
        <v>146700</v>
      </c>
      <c r="C18">
        <v>2355700</v>
      </c>
      <c r="D18">
        <f>SUM($B$8:B18)</f>
        <v>2355700</v>
      </c>
    </row>
    <row r="19" spans="1:4" x14ac:dyDescent="0.3">
      <c r="A19" s="75">
        <v>45256</v>
      </c>
      <c r="B19">
        <v>146800</v>
      </c>
      <c r="C19">
        <v>2502500</v>
      </c>
      <c r="D19">
        <f>SUM($B$8:B19)</f>
        <v>2502500</v>
      </c>
    </row>
    <row r="20" spans="1:4" x14ac:dyDescent="0.3">
      <c r="A20" s="75">
        <v>45257</v>
      </c>
      <c r="B20">
        <v>149900</v>
      </c>
      <c r="C20">
        <v>2652400</v>
      </c>
      <c r="D20">
        <f>SUM($B$8:B20)</f>
        <v>2652400</v>
      </c>
    </row>
    <row r="21" spans="1:4" x14ac:dyDescent="0.3">
      <c r="A21" s="75">
        <v>45258</v>
      </c>
      <c r="B21">
        <v>149000</v>
      </c>
      <c r="C21">
        <v>2801400</v>
      </c>
      <c r="D21">
        <f>SUM($B$8:B21)</f>
        <v>2801400</v>
      </c>
    </row>
    <row r="22" spans="1:4" x14ac:dyDescent="0.3">
      <c r="A22" s="75">
        <v>45259</v>
      </c>
      <c r="B22">
        <v>150000</v>
      </c>
      <c r="C22">
        <v>2951400</v>
      </c>
      <c r="D22">
        <f>SUM($B$8:B22)</f>
        <v>2951400</v>
      </c>
    </row>
    <row r="23" spans="1:4" x14ac:dyDescent="0.3">
      <c r="A23" s="75">
        <v>45260</v>
      </c>
      <c r="B23">
        <v>150000</v>
      </c>
      <c r="C23">
        <v>3101400</v>
      </c>
      <c r="D23">
        <f>SUM($B$8:B23)</f>
        <v>3101400</v>
      </c>
    </row>
    <row r="24" spans="1:4" x14ac:dyDescent="0.3">
      <c r="A24" s="75">
        <v>45261</v>
      </c>
      <c r="B24">
        <v>146700</v>
      </c>
      <c r="C24">
        <v>3248100</v>
      </c>
    </row>
    <row r="38" spans="4:16" x14ac:dyDescent="0.3">
      <c r="D38" s="124" t="s">
        <v>1213</v>
      </c>
      <c r="E38" s="124"/>
      <c r="F38" s="124"/>
      <c r="G38" s="124"/>
      <c r="H38" s="124"/>
      <c r="I38" s="124"/>
      <c r="J38" s="124"/>
      <c r="K38" s="124"/>
      <c r="L38" s="124"/>
      <c r="M38" s="124"/>
      <c r="N38" s="124"/>
      <c r="O38" s="124"/>
      <c r="P38" s="124"/>
    </row>
    <row r="39" spans="4:16" x14ac:dyDescent="0.3">
      <c r="D39" s="124"/>
      <c r="E39" s="124"/>
      <c r="F39" s="124"/>
      <c r="G39" s="124"/>
      <c r="H39" s="124"/>
      <c r="I39" s="124"/>
      <c r="J39" s="124"/>
      <c r="K39" s="124"/>
      <c r="L39" s="124"/>
      <c r="M39" s="124"/>
      <c r="N39" s="124"/>
      <c r="O39" s="124"/>
      <c r="P39" s="124"/>
    </row>
    <row r="42" spans="4:16" x14ac:dyDescent="0.3">
      <c r="G42" s="123" t="s">
        <v>1147</v>
      </c>
      <c r="H42" s="123"/>
      <c r="I42" s="123"/>
      <c r="J42" s="123"/>
      <c r="K42" s="123" t="s">
        <v>1148</v>
      </c>
      <c r="L42" s="123"/>
      <c r="M42" s="123"/>
      <c r="N42" s="123"/>
    </row>
    <row r="43" spans="4:16" x14ac:dyDescent="0.3">
      <c r="F43" s="3"/>
      <c r="G43" s="99" t="s">
        <v>1143</v>
      </c>
      <c r="H43" s="100" t="s">
        <v>1146</v>
      </c>
      <c r="I43" s="98" t="s">
        <v>1144</v>
      </c>
      <c r="J43" s="98" t="s">
        <v>1145</v>
      </c>
      <c r="K43" s="99" t="s">
        <v>1143</v>
      </c>
      <c r="L43" s="100" t="s">
        <v>1146</v>
      </c>
      <c r="M43" s="98" t="s">
        <v>1144</v>
      </c>
      <c r="N43" s="98" t="s">
        <v>1145</v>
      </c>
    </row>
    <row r="44" spans="4:16" x14ac:dyDescent="0.3">
      <c r="F44" s="102" t="s">
        <v>1171</v>
      </c>
      <c r="G44" s="100">
        <v>952</v>
      </c>
      <c r="H44" s="100">
        <v>271</v>
      </c>
      <c r="I44" s="98">
        <v>711</v>
      </c>
      <c r="J44" s="98">
        <v>200</v>
      </c>
      <c r="K44" s="100">
        <v>1391</v>
      </c>
      <c r="L44" s="100">
        <v>167</v>
      </c>
      <c r="M44" s="98">
        <v>1391</v>
      </c>
      <c r="N44" s="98">
        <v>167</v>
      </c>
    </row>
    <row r="45" spans="4:16" x14ac:dyDescent="0.3">
      <c r="F45" s="102" t="s">
        <v>1183</v>
      </c>
      <c r="G45" s="100">
        <v>464</v>
      </c>
      <c r="H45" s="100">
        <v>759</v>
      </c>
      <c r="I45" s="98">
        <v>334</v>
      </c>
      <c r="J45" s="98">
        <v>577</v>
      </c>
      <c r="K45" s="100">
        <v>1040</v>
      </c>
      <c r="L45" s="100">
        <v>518</v>
      </c>
      <c r="M45" s="98">
        <v>1040</v>
      </c>
      <c r="N45" s="98">
        <v>518</v>
      </c>
    </row>
    <row r="46" spans="4:16" x14ac:dyDescent="0.3">
      <c r="F46" s="102" t="s">
        <v>1178</v>
      </c>
      <c r="G46" s="100">
        <v>1187</v>
      </c>
      <c r="H46" s="100">
        <v>36</v>
      </c>
      <c r="I46" s="98">
        <v>888</v>
      </c>
      <c r="J46" s="98">
        <v>23</v>
      </c>
      <c r="K46" s="100">
        <v>1536</v>
      </c>
      <c r="L46" s="100">
        <v>22</v>
      </c>
      <c r="M46" s="98">
        <v>1536</v>
      </c>
      <c r="N46" s="98">
        <v>22</v>
      </c>
    </row>
    <row r="47" spans="4:16" x14ac:dyDescent="0.3">
      <c r="F47" s="102" t="s">
        <v>1187</v>
      </c>
      <c r="G47" s="100">
        <v>1188</v>
      </c>
      <c r="H47" s="100">
        <v>35</v>
      </c>
      <c r="I47" s="98">
        <v>889</v>
      </c>
      <c r="J47" s="98">
        <v>22</v>
      </c>
      <c r="K47" s="100">
        <v>1554</v>
      </c>
      <c r="L47" s="100">
        <v>4</v>
      </c>
      <c r="M47" s="98">
        <v>1554</v>
      </c>
      <c r="N47" s="98">
        <v>4</v>
      </c>
    </row>
    <row r="49" spans="2:16" x14ac:dyDescent="0.3">
      <c r="M49" s="98" t="s">
        <v>1149</v>
      </c>
      <c r="N49" s="98" t="s">
        <v>1191</v>
      </c>
    </row>
    <row r="50" spans="2:16" x14ac:dyDescent="0.3">
      <c r="F50" s="102" t="s">
        <v>1171</v>
      </c>
      <c r="M50" s="98">
        <f>SUM(I44,M44)</f>
        <v>2102</v>
      </c>
      <c r="N50" s="101">
        <f>M57-M50</f>
        <v>287</v>
      </c>
      <c r="O50" s="3">
        <v>0.02</v>
      </c>
      <c r="P50">
        <f>M50*O50</f>
        <v>42.04</v>
      </c>
    </row>
    <row r="51" spans="2:16" x14ac:dyDescent="0.3">
      <c r="F51" s="102" t="s">
        <v>1183</v>
      </c>
      <c r="M51" s="98">
        <f>SUM(I45,M45)</f>
        <v>1374</v>
      </c>
      <c r="N51" s="101">
        <f>M58-M51</f>
        <v>262</v>
      </c>
      <c r="O51" s="3">
        <v>0.02</v>
      </c>
      <c r="P51">
        <f>M51*O51</f>
        <v>27.48</v>
      </c>
    </row>
    <row r="52" spans="2:16" x14ac:dyDescent="0.3">
      <c r="F52" s="102" t="s">
        <v>1178</v>
      </c>
      <c r="M52" s="98">
        <f>SUM(I46,M46)</f>
        <v>2424</v>
      </c>
      <c r="N52" s="101">
        <f>M59-M52</f>
        <v>603</v>
      </c>
      <c r="O52" s="3">
        <v>0.56999999999999995</v>
      </c>
      <c r="P52">
        <f>M52*O52</f>
        <v>1381.6799999999998</v>
      </c>
    </row>
    <row r="53" spans="2:16" x14ac:dyDescent="0.3">
      <c r="F53" s="102" t="s">
        <v>1187</v>
      </c>
      <c r="M53" s="98">
        <f>SUM(I47,M47)</f>
        <v>2443</v>
      </c>
      <c r="N53" s="101">
        <f>M60-M53</f>
        <v>257</v>
      </c>
      <c r="O53" s="3">
        <v>0.5</v>
      </c>
      <c r="P53">
        <f>M53*O53</f>
        <v>1221.5</v>
      </c>
    </row>
    <row r="55" spans="2:16" ht="15.5" x14ac:dyDescent="0.3">
      <c r="B55" s="97" t="s">
        <v>1150</v>
      </c>
      <c r="C55" s="97" t="s">
        <v>1151</v>
      </c>
      <c r="D55" s="97" t="s">
        <v>1151</v>
      </c>
      <c r="E55" s="97" t="s">
        <v>1151</v>
      </c>
      <c r="F55" s="97" t="s">
        <v>1151</v>
      </c>
      <c r="G55" s="97" t="s">
        <v>1151</v>
      </c>
      <c r="H55" s="97" t="s">
        <v>1151</v>
      </c>
      <c r="I55" s="97" t="s">
        <v>1151</v>
      </c>
      <c r="J55" s="97" t="s">
        <v>1151</v>
      </c>
      <c r="K55" s="97" t="s">
        <v>1151</v>
      </c>
      <c r="L55" s="97" t="s">
        <v>1151</v>
      </c>
      <c r="M55" s="97" t="s">
        <v>1151</v>
      </c>
      <c r="N55" s="97" t="s">
        <v>1151</v>
      </c>
      <c r="O55" s="97" t="s">
        <v>1151</v>
      </c>
      <c r="P55" s="97" t="s">
        <v>1151</v>
      </c>
    </row>
    <row r="56" spans="2:16" ht="28" x14ac:dyDescent="0.3">
      <c r="B56" s="96" t="s">
        <v>1152</v>
      </c>
      <c r="C56" s="96" t="s">
        <v>1153</v>
      </c>
      <c r="D56" s="96" t="s">
        <v>1154</v>
      </c>
      <c r="E56" s="96" t="s">
        <v>1155</v>
      </c>
      <c r="F56" s="96" t="s">
        <v>1156</v>
      </c>
      <c r="G56" s="96" t="s">
        <v>1157</v>
      </c>
      <c r="H56" s="96" t="s">
        <v>1158</v>
      </c>
      <c r="I56" s="96" t="s">
        <v>1159</v>
      </c>
      <c r="J56" s="96" t="s">
        <v>1160</v>
      </c>
      <c r="K56" s="96" t="s">
        <v>1161</v>
      </c>
      <c r="L56" s="96" t="s">
        <v>1162</v>
      </c>
      <c r="M56" s="96" t="s">
        <v>1163</v>
      </c>
      <c r="N56" s="96" t="s">
        <v>1164</v>
      </c>
      <c r="O56" s="96" t="s">
        <v>1165</v>
      </c>
      <c r="P56" s="96" t="s">
        <v>1166</v>
      </c>
    </row>
    <row r="57" spans="2:16" ht="56" x14ac:dyDescent="0.3">
      <c r="B57" s="95" t="s">
        <v>1167</v>
      </c>
      <c r="C57" s="95" t="s">
        <v>1168</v>
      </c>
      <c r="D57" s="95" t="s">
        <v>1169</v>
      </c>
      <c r="E57" s="95" t="s">
        <v>1151</v>
      </c>
      <c r="F57" s="95" t="s">
        <v>1151</v>
      </c>
      <c r="G57" s="95" t="s">
        <v>1170</v>
      </c>
      <c r="H57" s="95" t="s">
        <v>1151</v>
      </c>
      <c r="I57" s="102" t="s">
        <v>1171</v>
      </c>
      <c r="J57" s="95" t="s">
        <v>1172</v>
      </c>
      <c r="K57" s="95" t="s">
        <v>1173</v>
      </c>
      <c r="L57" s="95" t="s">
        <v>1174</v>
      </c>
      <c r="M57" s="98" t="s">
        <v>1175</v>
      </c>
      <c r="N57" s="95" t="s">
        <v>1175</v>
      </c>
      <c r="O57" s="95" t="s">
        <v>1176</v>
      </c>
      <c r="P57" s="95" t="s">
        <v>1151</v>
      </c>
    </row>
    <row r="58" spans="2:16" ht="56" x14ac:dyDescent="0.3">
      <c r="B58" s="95" t="s">
        <v>1167</v>
      </c>
      <c r="C58" s="95" t="s">
        <v>1168</v>
      </c>
      <c r="D58" s="95" t="s">
        <v>1169</v>
      </c>
      <c r="E58" s="95" t="s">
        <v>1151</v>
      </c>
      <c r="F58" s="95" t="s">
        <v>1151</v>
      </c>
      <c r="G58" s="95" t="s">
        <v>1182</v>
      </c>
      <c r="H58" s="95" t="s">
        <v>1151</v>
      </c>
      <c r="I58" s="102" t="s">
        <v>1183</v>
      </c>
      <c r="J58" s="95" t="s">
        <v>1172</v>
      </c>
      <c r="K58" s="95" t="s">
        <v>1173</v>
      </c>
      <c r="L58" s="95" t="s">
        <v>1174</v>
      </c>
      <c r="M58" s="98" t="s">
        <v>1184</v>
      </c>
      <c r="N58" s="95" t="s">
        <v>1184</v>
      </c>
      <c r="O58" s="95" t="s">
        <v>1185</v>
      </c>
      <c r="P58" s="95" t="s">
        <v>1151</v>
      </c>
    </row>
    <row r="59" spans="2:16" ht="56" x14ac:dyDescent="0.3">
      <c r="B59" s="95" t="s">
        <v>1167</v>
      </c>
      <c r="C59" s="95" t="s">
        <v>1168</v>
      </c>
      <c r="D59" s="95" t="s">
        <v>1169</v>
      </c>
      <c r="E59" s="95" t="s">
        <v>1151</v>
      </c>
      <c r="F59" s="95" t="s">
        <v>1151</v>
      </c>
      <c r="G59" s="95" t="s">
        <v>1177</v>
      </c>
      <c r="H59" s="95" t="s">
        <v>1151</v>
      </c>
      <c r="I59" s="102" t="s">
        <v>1178</v>
      </c>
      <c r="J59" s="95" t="s">
        <v>1172</v>
      </c>
      <c r="K59" s="95" t="s">
        <v>1173</v>
      </c>
      <c r="L59" s="95" t="s">
        <v>1179</v>
      </c>
      <c r="M59" s="98" t="s">
        <v>1180</v>
      </c>
      <c r="N59" s="95" t="s">
        <v>1180</v>
      </c>
      <c r="O59" s="95" t="s">
        <v>1181</v>
      </c>
      <c r="P59" s="95" t="s">
        <v>1151</v>
      </c>
    </row>
    <row r="60" spans="2:16" ht="56" x14ac:dyDescent="0.3">
      <c r="B60" s="95" t="s">
        <v>1167</v>
      </c>
      <c r="C60" s="95" t="s">
        <v>1168</v>
      </c>
      <c r="D60" s="95" t="s">
        <v>1169</v>
      </c>
      <c r="E60" s="95" t="s">
        <v>1151</v>
      </c>
      <c r="F60" s="95" t="s">
        <v>1151</v>
      </c>
      <c r="G60" s="95" t="s">
        <v>1186</v>
      </c>
      <c r="H60" s="95" t="s">
        <v>1151</v>
      </c>
      <c r="I60" s="102" t="s">
        <v>1187</v>
      </c>
      <c r="J60" s="95" t="s">
        <v>1172</v>
      </c>
      <c r="K60" s="95" t="s">
        <v>1173</v>
      </c>
      <c r="L60" s="95" t="s">
        <v>1188</v>
      </c>
      <c r="M60" s="98" t="s">
        <v>1189</v>
      </c>
      <c r="N60" s="95" t="s">
        <v>1189</v>
      </c>
      <c r="O60" s="95" t="s">
        <v>1190</v>
      </c>
      <c r="P60" s="95" t="s">
        <v>1151</v>
      </c>
    </row>
    <row r="69" spans="6:14" x14ac:dyDescent="0.3">
      <c r="F69" s="104" t="s">
        <v>1039</v>
      </c>
      <c r="G69" s="123" t="s">
        <v>1147</v>
      </c>
      <c r="H69" s="123"/>
      <c r="I69" s="123"/>
      <c r="J69" s="123"/>
      <c r="K69" s="123" t="s">
        <v>1148</v>
      </c>
      <c r="L69" s="123"/>
      <c r="M69" s="123"/>
      <c r="N69" s="123"/>
    </row>
    <row r="70" spans="6:14" x14ac:dyDescent="0.3">
      <c r="F70" s="3"/>
      <c r="G70" s="99" t="s">
        <v>1143</v>
      </c>
      <c r="H70" s="100" t="s">
        <v>1146</v>
      </c>
      <c r="I70" s="98" t="s">
        <v>1144</v>
      </c>
      <c r="J70" s="98" t="s">
        <v>1145</v>
      </c>
      <c r="K70" s="99" t="s">
        <v>1143</v>
      </c>
      <c r="L70" s="100" t="s">
        <v>1146</v>
      </c>
      <c r="M70" s="98" t="s">
        <v>1144</v>
      </c>
      <c r="N70" s="98" t="s">
        <v>1145</v>
      </c>
    </row>
    <row r="71" spans="6:14" ht="14.5" x14ac:dyDescent="0.3">
      <c r="F71" s="105" t="s">
        <v>1205</v>
      </c>
      <c r="G71" s="100">
        <v>1245</v>
      </c>
      <c r="H71" s="100">
        <v>0</v>
      </c>
      <c r="I71" s="98">
        <v>911</v>
      </c>
      <c r="J71" s="98">
        <v>0</v>
      </c>
      <c r="K71" s="100">
        <v>1558</v>
      </c>
      <c r="L71" s="100">
        <v>0</v>
      </c>
      <c r="M71" s="98">
        <v>1558</v>
      </c>
      <c r="N71" s="98">
        <v>0</v>
      </c>
    </row>
    <row r="72" spans="6:14" ht="14.5" x14ac:dyDescent="0.3">
      <c r="F72" s="105" t="s">
        <v>1206</v>
      </c>
      <c r="G72" s="100">
        <v>1245</v>
      </c>
      <c r="H72" s="100">
        <v>0</v>
      </c>
      <c r="I72" s="98">
        <v>911</v>
      </c>
      <c r="J72" s="98">
        <v>0</v>
      </c>
      <c r="K72" s="100">
        <v>1558</v>
      </c>
      <c r="L72" s="100">
        <v>0</v>
      </c>
      <c r="M72" s="98">
        <v>1558</v>
      </c>
      <c r="N72" s="98">
        <v>0</v>
      </c>
    </row>
    <row r="73" spans="6:14" ht="14.5" x14ac:dyDescent="0.3">
      <c r="F73" s="105" t="s">
        <v>1207</v>
      </c>
      <c r="G73" s="100">
        <v>1245</v>
      </c>
      <c r="H73" s="100">
        <v>0</v>
      </c>
      <c r="I73" s="98">
        <v>911</v>
      </c>
      <c r="J73" s="98">
        <v>0</v>
      </c>
      <c r="K73" s="100">
        <v>1558</v>
      </c>
      <c r="L73" s="100">
        <v>0</v>
      </c>
      <c r="M73" s="98">
        <v>1558</v>
      </c>
      <c r="N73" s="98">
        <v>0</v>
      </c>
    </row>
    <row r="74" spans="6:14" ht="14.5" x14ac:dyDescent="0.3">
      <c r="F74" s="105" t="s">
        <v>1208</v>
      </c>
      <c r="G74" s="100">
        <v>1245</v>
      </c>
      <c r="H74" s="100">
        <v>0</v>
      </c>
      <c r="I74" s="98">
        <v>911</v>
      </c>
      <c r="J74" s="98">
        <v>0</v>
      </c>
      <c r="K74" s="100">
        <v>1558</v>
      </c>
      <c r="L74" s="100">
        <v>0</v>
      </c>
      <c r="M74" s="98">
        <v>1558</v>
      </c>
      <c r="N74" s="98">
        <v>0</v>
      </c>
    </row>
    <row r="76" spans="6:14" x14ac:dyDescent="0.3">
      <c r="M76" s="98" t="s">
        <v>1149</v>
      </c>
      <c r="N76" s="98" t="s">
        <v>1191</v>
      </c>
    </row>
    <row r="77" spans="6:14" ht="14.5" x14ac:dyDescent="0.3">
      <c r="F77" s="105" t="s">
        <v>1205</v>
      </c>
      <c r="M77" s="98">
        <f>SUM(I71,M71)</f>
        <v>2469</v>
      </c>
      <c r="N77" s="101">
        <f>K86-M77</f>
        <v>5</v>
      </c>
    </row>
    <row r="78" spans="6:14" ht="14.5" x14ac:dyDescent="0.3">
      <c r="F78" s="105" t="s">
        <v>1206</v>
      </c>
      <c r="M78" s="98">
        <f>SUM(I72,M72)</f>
        <v>2469</v>
      </c>
      <c r="N78" s="101">
        <f>K85-M78</f>
        <v>5</v>
      </c>
    </row>
    <row r="79" spans="6:14" ht="14.5" x14ac:dyDescent="0.3">
      <c r="F79" s="105" t="s">
        <v>1207</v>
      </c>
      <c r="M79" s="98">
        <f>SUM(I73,M73)</f>
        <v>2469</v>
      </c>
      <c r="N79" s="101">
        <f>K88-M79</f>
        <v>5</v>
      </c>
    </row>
    <row r="80" spans="6:14" ht="14.5" x14ac:dyDescent="0.3">
      <c r="F80" s="105" t="s">
        <v>1208</v>
      </c>
      <c r="M80" s="98">
        <f>SUM(I74,M74)</f>
        <v>2469</v>
      </c>
      <c r="N80" s="101">
        <f>K87-M80</f>
        <v>5</v>
      </c>
    </row>
    <row r="84" spans="5:15" x14ac:dyDescent="0.3">
      <c r="E84" s="106" t="s">
        <v>1192</v>
      </c>
      <c r="F84" s="106" t="s">
        <v>1193</v>
      </c>
      <c r="G84" s="106" t="s">
        <v>1194</v>
      </c>
      <c r="H84" s="106" t="s">
        <v>1195</v>
      </c>
      <c r="I84" s="106" t="s">
        <v>1159</v>
      </c>
      <c r="J84" s="106" t="s">
        <v>1196</v>
      </c>
      <c r="K84" s="106" t="s">
        <v>1163</v>
      </c>
      <c r="L84" s="110" t="s">
        <v>1209</v>
      </c>
      <c r="M84" s="110" t="s">
        <v>1210</v>
      </c>
      <c r="N84" s="110" t="s">
        <v>1211</v>
      </c>
      <c r="O84" s="110" t="s">
        <v>1212</v>
      </c>
    </row>
    <row r="85" spans="5:15" ht="28" x14ac:dyDescent="0.3">
      <c r="E85" s="107" t="s">
        <v>1197</v>
      </c>
      <c r="F85" s="107" t="s">
        <v>1201</v>
      </c>
      <c r="G85" s="107" t="s">
        <v>1169</v>
      </c>
      <c r="H85" s="107" t="s">
        <v>1199</v>
      </c>
      <c r="I85" s="107" t="s">
        <v>1200</v>
      </c>
      <c r="J85" s="106">
        <v>1113.3</v>
      </c>
      <c r="K85" s="106">
        <v>2474</v>
      </c>
      <c r="L85" s="111">
        <v>2469</v>
      </c>
      <c r="M85" s="112">
        <f>K85-L85</f>
        <v>5</v>
      </c>
      <c r="N85" s="112">
        <v>0.45</v>
      </c>
      <c r="O85" s="112">
        <f>N85*M85</f>
        <v>2.25</v>
      </c>
    </row>
    <row r="86" spans="5:15" ht="28" x14ac:dyDescent="0.3">
      <c r="E86" s="107" t="s">
        <v>1197</v>
      </c>
      <c r="F86" s="107" t="s">
        <v>1198</v>
      </c>
      <c r="G86" s="107" t="s">
        <v>1169</v>
      </c>
      <c r="H86" s="107" t="s">
        <v>1199</v>
      </c>
      <c r="I86" s="107" t="s">
        <v>1200</v>
      </c>
      <c r="J86" s="106">
        <v>1113.3</v>
      </c>
      <c r="K86" s="106">
        <v>2474</v>
      </c>
      <c r="L86" s="111">
        <v>2469</v>
      </c>
      <c r="M86" s="112">
        <f>K86-L86</f>
        <v>5</v>
      </c>
      <c r="N86" s="112">
        <v>0.45</v>
      </c>
      <c r="O86" s="112">
        <f>N86*M86</f>
        <v>2.25</v>
      </c>
    </row>
    <row r="87" spans="5:15" ht="28" x14ac:dyDescent="0.3">
      <c r="E87" s="107" t="s">
        <v>1197</v>
      </c>
      <c r="F87" s="107" t="s">
        <v>1203</v>
      </c>
      <c r="G87" s="107" t="s">
        <v>1169</v>
      </c>
      <c r="H87" s="107" t="s">
        <v>1199</v>
      </c>
      <c r="I87" s="107" t="s">
        <v>1200</v>
      </c>
      <c r="J87" s="106">
        <v>1237</v>
      </c>
      <c r="K87" s="106">
        <v>2474</v>
      </c>
      <c r="L87" s="111">
        <v>2469</v>
      </c>
      <c r="M87" s="112">
        <f>K87-L87</f>
        <v>5</v>
      </c>
      <c r="N87" s="112">
        <v>0.5</v>
      </c>
      <c r="O87" s="112">
        <f>N87*M87</f>
        <v>2.5</v>
      </c>
    </row>
    <row r="88" spans="5:15" ht="28" x14ac:dyDescent="0.3">
      <c r="E88" s="107" t="s">
        <v>1197</v>
      </c>
      <c r="F88" s="107" t="s">
        <v>1202</v>
      </c>
      <c r="G88" s="107" t="s">
        <v>1169</v>
      </c>
      <c r="H88" s="107" t="s">
        <v>1199</v>
      </c>
      <c r="I88" s="107" t="s">
        <v>1200</v>
      </c>
      <c r="J88" s="106">
        <v>890.64</v>
      </c>
      <c r="K88" s="106">
        <v>2474</v>
      </c>
      <c r="L88" s="111">
        <v>2469</v>
      </c>
      <c r="M88" s="112">
        <f>K88-L88</f>
        <v>5</v>
      </c>
      <c r="N88" s="112">
        <v>0.36</v>
      </c>
      <c r="O88" s="112">
        <f>N88*M88</f>
        <v>1.7999999999999998</v>
      </c>
    </row>
    <row r="89" spans="5:15" ht="15.5" x14ac:dyDescent="0.3">
      <c r="E89" s="103"/>
      <c r="F89" s="103"/>
      <c r="G89" s="103"/>
      <c r="H89" s="103"/>
      <c r="I89" s="108" t="s">
        <v>1204</v>
      </c>
      <c r="J89" s="108">
        <v>4354.24</v>
      </c>
      <c r="K89" s="108">
        <v>9896</v>
      </c>
      <c r="O89" s="109">
        <f>SUM(O85:O88)</f>
        <v>8.8000000000000007</v>
      </c>
    </row>
    <row r="94" spans="5:15" ht="14.5" x14ac:dyDescent="0.3">
      <c r="F94" s="113" t="s">
        <v>1217</v>
      </c>
      <c r="G94" s="114" t="s">
        <v>1222</v>
      </c>
      <c r="H94" s="3">
        <v>0.4</v>
      </c>
      <c r="I94" t="s">
        <v>1223</v>
      </c>
    </row>
    <row r="95" spans="5:15" ht="14.5" x14ac:dyDescent="0.3">
      <c r="F95" s="117" t="s">
        <v>1218</v>
      </c>
      <c r="G95" s="118" t="s">
        <v>1226</v>
      </c>
      <c r="H95" s="3">
        <v>0.45</v>
      </c>
      <c r="I95" t="s">
        <v>1223</v>
      </c>
    </row>
    <row r="96" spans="5:15" ht="14.5" x14ac:dyDescent="0.3">
      <c r="F96" s="115" t="s">
        <v>1219</v>
      </c>
      <c r="G96" s="116" t="s">
        <v>1224</v>
      </c>
      <c r="H96" s="3">
        <v>0.4</v>
      </c>
      <c r="I96" t="s">
        <v>1225</v>
      </c>
    </row>
    <row r="97" spans="6:15" ht="14.5" x14ac:dyDescent="0.3">
      <c r="F97" s="119" t="s">
        <v>1220</v>
      </c>
      <c r="G97" s="120" t="s">
        <v>1227</v>
      </c>
      <c r="H97" s="3">
        <v>0.55000000000000004</v>
      </c>
      <c r="I97" t="s">
        <v>1223</v>
      </c>
    </row>
    <row r="100" spans="6:15" x14ac:dyDescent="0.3">
      <c r="F100" s="104" t="s">
        <v>1039</v>
      </c>
      <c r="G100" s="123" t="s">
        <v>1147</v>
      </c>
      <c r="H100" s="123"/>
      <c r="I100" s="123"/>
      <c r="J100" s="123"/>
      <c r="K100" s="123" t="s">
        <v>1148</v>
      </c>
      <c r="L100" s="123"/>
      <c r="M100" s="123"/>
      <c r="N100" s="123"/>
    </row>
    <row r="101" spans="6:15" x14ac:dyDescent="0.3">
      <c r="F101" s="3"/>
      <c r="G101" s="99" t="s">
        <v>1143</v>
      </c>
      <c r="H101" s="100" t="s">
        <v>1146</v>
      </c>
      <c r="I101" s="98" t="s">
        <v>1144</v>
      </c>
      <c r="J101" s="98" t="s">
        <v>1145</v>
      </c>
      <c r="K101" s="99" t="s">
        <v>1143</v>
      </c>
      <c r="L101" s="100" t="s">
        <v>1146</v>
      </c>
      <c r="M101" s="98" t="s">
        <v>1144</v>
      </c>
      <c r="N101" s="98" t="s">
        <v>1145</v>
      </c>
    </row>
    <row r="102" spans="6:15" ht="14.5" x14ac:dyDescent="0.3">
      <c r="F102" s="105" t="s">
        <v>1217</v>
      </c>
      <c r="G102" s="100">
        <v>1245</v>
      </c>
      <c r="H102" s="100">
        <v>0</v>
      </c>
      <c r="I102" s="98">
        <v>911</v>
      </c>
      <c r="J102" s="98">
        <v>0</v>
      </c>
      <c r="K102" s="100">
        <v>1558</v>
      </c>
      <c r="L102" s="100">
        <v>0</v>
      </c>
      <c r="M102" s="98">
        <v>1552</v>
      </c>
      <c r="N102" s="98">
        <v>5</v>
      </c>
      <c r="O102" t="s">
        <v>1223</v>
      </c>
    </row>
    <row r="103" spans="6:15" ht="14.5" x14ac:dyDescent="0.3">
      <c r="F103" s="105" t="s">
        <v>1218</v>
      </c>
      <c r="G103" s="100">
        <v>1245</v>
      </c>
      <c r="H103" s="100">
        <v>0</v>
      </c>
      <c r="I103" s="98">
        <v>911</v>
      </c>
      <c r="J103" s="98">
        <v>0</v>
      </c>
      <c r="K103" s="100">
        <v>1558</v>
      </c>
      <c r="L103" s="100">
        <v>0</v>
      </c>
      <c r="M103" s="98">
        <v>1555</v>
      </c>
      <c r="N103" s="98">
        <v>2</v>
      </c>
      <c r="O103" t="s">
        <v>1223</v>
      </c>
    </row>
    <row r="104" spans="6:15" ht="14.5" x14ac:dyDescent="0.3">
      <c r="F104" s="105" t="s">
        <v>1219</v>
      </c>
      <c r="G104" s="100">
        <v>1245</v>
      </c>
      <c r="H104" s="100">
        <v>0</v>
      </c>
      <c r="I104" s="98">
        <v>899</v>
      </c>
      <c r="J104" s="98">
        <v>12</v>
      </c>
      <c r="K104" s="100">
        <v>1558</v>
      </c>
      <c r="L104" s="100">
        <v>0</v>
      </c>
      <c r="M104" s="98">
        <v>1502</v>
      </c>
      <c r="N104" s="98">
        <v>55</v>
      </c>
      <c r="O104" t="s">
        <v>1225</v>
      </c>
    </row>
    <row r="105" spans="6:15" ht="14.5" x14ac:dyDescent="0.3">
      <c r="F105" s="105" t="s">
        <v>1220</v>
      </c>
      <c r="G105" s="100">
        <v>1245</v>
      </c>
      <c r="H105" s="100">
        <v>0</v>
      </c>
      <c r="I105" s="98">
        <v>911</v>
      </c>
      <c r="J105" s="98">
        <v>0</v>
      </c>
      <c r="K105" s="100">
        <v>1558</v>
      </c>
      <c r="L105" s="100">
        <v>0</v>
      </c>
      <c r="M105" s="98">
        <v>1552</v>
      </c>
      <c r="N105" s="98">
        <v>5</v>
      </c>
      <c r="O105" t="s">
        <v>1223</v>
      </c>
    </row>
    <row r="106" spans="6:15" x14ac:dyDescent="0.3">
      <c r="F106" t="s">
        <v>1221</v>
      </c>
      <c r="M106">
        <v>1552</v>
      </c>
      <c r="N106">
        <v>5</v>
      </c>
    </row>
    <row r="107" spans="6:15" x14ac:dyDescent="0.3">
      <c r="M107" s="98" t="s">
        <v>1149</v>
      </c>
      <c r="N107" s="98" t="s">
        <v>1191</v>
      </c>
    </row>
    <row r="108" spans="6:15" ht="14.5" x14ac:dyDescent="0.3">
      <c r="F108" s="105" t="s">
        <v>1217</v>
      </c>
      <c r="M108" s="98">
        <f>SUM(I102,M102)</f>
        <v>2463</v>
      </c>
      <c r="N108" s="101">
        <f>K117-M108</f>
        <v>5</v>
      </c>
      <c r="O108">
        <v>2467</v>
      </c>
    </row>
    <row r="109" spans="6:15" ht="14.5" x14ac:dyDescent="0.3">
      <c r="F109" s="105" t="s">
        <v>1218</v>
      </c>
      <c r="M109" s="98">
        <f>SUM(I103,M103)</f>
        <v>2466</v>
      </c>
      <c r="N109" s="101">
        <f>K116-M109</f>
        <v>-63</v>
      </c>
      <c r="O109">
        <v>2467</v>
      </c>
    </row>
    <row r="110" spans="6:15" ht="14.5" x14ac:dyDescent="0.3">
      <c r="F110" s="105" t="s">
        <v>1219</v>
      </c>
      <c r="M110" s="98">
        <f>SUM(I104,M104)</f>
        <v>2401</v>
      </c>
      <c r="N110" s="101">
        <f>K119-M110</f>
        <v>-2401</v>
      </c>
      <c r="O110">
        <v>2464</v>
      </c>
    </row>
    <row r="111" spans="6:15" ht="14.5" x14ac:dyDescent="0.3">
      <c r="F111" s="105" t="s">
        <v>1220</v>
      </c>
      <c r="M111" s="98">
        <f>SUM(I105,M105)</f>
        <v>2463</v>
      </c>
      <c r="N111" s="101">
        <f>K118-M111</f>
        <v>2</v>
      </c>
      <c r="O111">
        <v>2467</v>
      </c>
    </row>
    <row r="112" spans="6:15" ht="14.5" x14ac:dyDescent="0.3">
      <c r="F112" s="105" t="s">
        <v>1221</v>
      </c>
      <c r="M112" s="121">
        <f>SUM(I106,M106)</f>
        <v>1552</v>
      </c>
    </row>
    <row r="113" spans="10:15" x14ac:dyDescent="0.3">
      <c r="J113" s="3"/>
      <c r="K113" s="3" t="s">
        <v>1233</v>
      </c>
      <c r="L113" s="110" t="s">
        <v>1235</v>
      </c>
      <c r="M113" s="110" t="s">
        <v>1210</v>
      </c>
      <c r="N113" s="110" t="s">
        <v>1211</v>
      </c>
      <c r="O113" s="110" t="s">
        <v>1212</v>
      </c>
    </row>
    <row r="114" spans="10:15" x14ac:dyDescent="0.3">
      <c r="J114" s="3" t="s">
        <v>1228</v>
      </c>
      <c r="K114" s="3">
        <v>1554</v>
      </c>
      <c r="L114" s="3">
        <v>1553</v>
      </c>
      <c r="M114" s="98">
        <f>K114-L114</f>
        <v>1</v>
      </c>
      <c r="N114" s="3">
        <v>0.15</v>
      </c>
      <c r="O114" s="3">
        <f>M114*N114</f>
        <v>0.15</v>
      </c>
    </row>
    <row r="115" spans="10:15" x14ac:dyDescent="0.3">
      <c r="J115" s="3" t="s">
        <v>1229</v>
      </c>
      <c r="K115" s="3">
        <v>2465</v>
      </c>
      <c r="L115" s="3">
        <v>2467</v>
      </c>
      <c r="M115" s="98">
        <f>K115-L115</f>
        <v>-2</v>
      </c>
      <c r="N115" s="3">
        <v>0.55000000000000004</v>
      </c>
      <c r="O115" s="3">
        <f>M115*N115</f>
        <v>-1.1000000000000001</v>
      </c>
    </row>
    <row r="116" spans="10:15" x14ac:dyDescent="0.3">
      <c r="J116" s="3" t="s">
        <v>1230</v>
      </c>
      <c r="K116" s="3">
        <v>2403</v>
      </c>
      <c r="L116" s="3">
        <v>2402</v>
      </c>
      <c r="M116" s="98">
        <f>K116-L116</f>
        <v>1</v>
      </c>
      <c r="N116" s="3">
        <v>0.4</v>
      </c>
      <c r="O116" s="3">
        <f>M116*N116</f>
        <v>0.4</v>
      </c>
    </row>
    <row r="117" spans="10:15" x14ac:dyDescent="0.3">
      <c r="J117" s="3" t="s">
        <v>1231</v>
      </c>
      <c r="K117" s="3">
        <v>2468</v>
      </c>
      <c r="L117" s="3">
        <v>2467</v>
      </c>
      <c r="M117" s="98">
        <f>K117-L117</f>
        <v>1</v>
      </c>
      <c r="N117" s="3">
        <v>0.45</v>
      </c>
      <c r="O117" s="3">
        <f>M117*N117</f>
        <v>0.45</v>
      </c>
    </row>
    <row r="118" spans="10:15" x14ac:dyDescent="0.3">
      <c r="J118" s="3" t="s">
        <v>1232</v>
      </c>
      <c r="K118" s="3">
        <v>2465</v>
      </c>
      <c r="L118" s="3">
        <v>2467</v>
      </c>
      <c r="M118" s="98">
        <f>K118-L118</f>
        <v>-2</v>
      </c>
      <c r="N118" s="3">
        <v>0.4</v>
      </c>
      <c r="O118" s="3">
        <f>M118*N118</f>
        <v>-0.8</v>
      </c>
    </row>
    <row r="119" spans="10:15" x14ac:dyDescent="0.3">
      <c r="J119" s="3" t="s">
        <v>1234</v>
      </c>
      <c r="K119" s="3"/>
      <c r="L119" s="3"/>
      <c r="M119" s="3"/>
      <c r="N119" s="3"/>
      <c r="O119" s="3">
        <f>SUM(O114:O118)</f>
        <v>-0.90000000000000013</v>
      </c>
    </row>
  </sheetData>
  <mergeCells count="7">
    <mergeCell ref="G100:J100"/>
    <mergeCell ref="K100:N100"/>
    <mergeCell ref="D38:P39"/>
    <mergeCell ref="G42:J42"/>
    <mergeCell ref="K42:N42"/>
    <mergeCell ref="G69:J69"/>
    <mergeCell ref="K69:N69"/>
  </mergeCells>
  <phoneticPr fontId="1" type="noConversion"/>
  <conditionalFormatting sqref="F94:F97">
    <cfRule type="duplicateValues" dxfId="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6B260-AF80-4DB9-84D7-7AAA91E04062}">
  <sheetPr codeName="Sheet4"/>
  <dimension ref="A1:H40"/>
  <sheetViews>
    <sheetView showGridLines="0" topLeftCell="A22" workbookViewId="0">
      <selection activeCell="D14" sqref="D14"/>
    </sheetView>
  </sheetViews>
  <sheetFormatPr defaultRowHeight="14" x14ac:dyDescent="0.3"/>
  <cols>
    <col min="1" max="1" width="12.33203125" bestFit="1" customWidth="1"/>
    <col min="2" max="2" width="30.08203125" bestFit="1" customWidth="1"/>
    <col min="3" max="3" width="57" bestFit="1" customWidth="1"/>
    <col min="4" max="4" width="29.6640625" customWidth="1"/>
  </cols>
  <sheetData>
    <row r="1" spans="2:3" x14ac:dyDescent="0.3">
      <c r="B1" t="s">
        <v>1075</v>
      </c>
      <c r="C1" t="s">
        <v>1076</v>
      </c>
    </row>
    <row r="2" spans="2:3" x14ac:dyDescent="0.3">
      <c r="B2" t="s">
        <v>1074</v>
      </c>
      <c r="C2" t="s">
        <v>1077</v>
      </c>
    </row>
    <row r="25" spans="1:8" x14ac:dyDescent="0.3">
      <c r="H25" s="77"/>
    </row>
    <row r="26" spans="1:8" x14ac:dyDescent="0.3">
      <c r="H26" s="77"/>
    </row>
    <row r="27" spans="1:8" x14ac:dyDescent="0.3">
      <c r="H27" s="77"/>
    </row>
    <row r="28" spans="1:8" x14ac:dyDescent="0.3">
      <c r="H28" s="77"/>
    </row>
    <row r="29" spans="1:8" x14ac:dyDescent="0.3">
      <c r="C29" s="81" t="s">
        <v>1081</v>
      </c>
      <c r="D29" s="81" t="s">
        <v>1078</v>
      </c>
      <c r="H29" s="77"/>
    </row>
    <row r="30" spans="1:8" x14ac:dyDescent="0.3">
      <c r="A30" s="125" t="s">
        <v>1085</v>
      </c>
      <c r="B30" s="10" t="s">
        <v>1091</v>
      </c>
      <c r="C30" s="10" t="s">
        <v>1082</v>
      </c>
      <c r="D30" s="10"/>
      <c r="H30" s="77"/>
    </row>
    <row r="31" spans="1:8" x14ac:dyDescent="0.3">
      <c r="A31" s="126"/>
      <c r="B31" s="10" t="s">
        <v>1079</v>
      </c>
      <c r="C31" s="10" t="s">
        <v>1083</v>
      </c>
      <c r="D31" s="10" t="s">
        <v>1084</v>
      </c>
      <c r="H31" s="77"/>
    </row>
    <row r="32" spans="1:8" x14ac:dyDescent="0.3">
      <c r="A32" s="125" t="s">
        <v>1080</v>
      </c>
      <c r="B32" s="10" t="s">
        <v>1093</v>
      </c>
      <c r="C32" s="10" t="s">
        <v>1083</v>
      </c>
      <c r="D32" s="10" t="s">
        <v>1084</v>
      </c>
      <c r="H32" s="77"/>
    </row>
    <row r="33" spans="1:8" x14ac:dyDescent="0.3">
      <c r="A33" s="126"/>
      <c r="B33" s="10" t="s">
        <v>1092</v>
      </c>
      <c r="C33" s="10" t="s">
        <v>1082</v>
      </c>
      <c r="D33" s="10"/>
      <c r="H33" s="77"/>
    </row>
    <row r="34" spans="1:8" x14ac:dyDescent="0.3">
      <c r="H34" s="77"/>
    </row>
    <row r="35" spans="1:8" x14ac:dyDescent="0.3">
      <c r="A35" t="s">
        <v>1088</v>
      </c>
      <c r="H35" s="77"/>
    </row>
    <row r="36" spans="1:8" x14ac:dyDescent="0.3">
      <c r="A36" t="s">
        <v>1086</v>
      </c>
      <c r="H36" s="77"/>
    </row>
    <row r="37" spans="1:8" x14ac:dyDescent="0.3">
      <c r="A37" t="s">
        <v>1087</v>
      </c>
      <c r="H37" s="77"/>
    </row>
    <row r="38" spans="1:8" x14ac:dyDescent="0.3">
      <c r="H38" s="77"/>
    </row>
    <row r="39" spans="1:8" x14ac:dyDescent="0.3">
      <c r="A39" t="s">
        <v>1089</v>
      </c>
      <c r="H39" s="77"/>
    </row>
    <row r="40" spans="1:8" x14ac:dyDescent="0.3">
      <c r="A40" t="s">
        <v>1090</v>
      </c>
    </row>
  </sheetData>
  <mergeCells count="2">
    <mergeCell ref="A30:A31"/>
    <mergeCell ref="A32:A33"/>
  </mergeCells>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66E0-D5FF-4E5C-A586-D954FC0B82B7}">
  <sheetPr codeName="Sheet3"/>
  <dimension ref="A2:F127"/>
  <sheetViews>
    <sheetView showGridLines="0" workbookViewId="0">
      <selection activeCell="E25" sqref="E25"/>
    </sheetView>
  </sheetViews>
  <sheetFormatPr defaultRowHeight="14" x14ac:dyDescent="0.3"/>
  <cols>
    <col min="1" max="1" width="8.75" customWidth="1"/>
    <col min="2" max="2" width="9.4140625" customWidth="1"/>
    <col min="3" max="3" width="28.9140625" bestFit="1" customWidth="1"/>
    <col min="4" max="4" width="41.83203125" bestFit="1" customWidth="1"/>
    <col min="5" max="5" width="69.58203125" customWidth="1"/>
    <col min="6" max="6" width="16.25" bestFit="1" customWidth="1"/>
  </cols>
  <sheetData>
    <row r="2" spans="1:6" x14ac:dyDescent="0.3">
      <c r="A2" s="123"/>
      <c r="B2" s="123"/>
      <c r="C2" s="123"/>
      <c r="D2" s="10" t="s">
        <v>141</v>
      </c>
      <c r="E2" s="10" t="s">
        <v>142</v>
      </c>
      <c r="F2" s="10" t="s">
        <v>143</v>
      </c>
    </row>
    <row r="3" spans="1:6" x14ac:dyDescent="0.3">
      <c r="A3" s="130" t="s">
        <v>125</v>
      </c>
      <c r="B3" s="130" t="s">
        <v>130</v>
      </c>
      <c r="C3" s="10" t="s">
        <v>126</v>
      </c>
      <c r="D3" s="10" t="s">
        <v>138</v>
      </c>
      <c r="E3" s="10" t="s">
        <v>144</v>
      </c>
      <c r="F3" s="10" t="s">
        <v>148</v>
      </c>
    </row>
    <row r="4" spans="1:6" x14ac:dyDescent="0.3">
      <c r="A4" s="130"/>
      <c r="B4" s="130"/>
      <c r="C4" s="125" t="s">
        <v>127</v>
      </c>
      <c r="D4" s="10" t="s">
        <v>139</v>
      </c>
      <c r="E4" s="10" t="s">
        <v>145</v>
      </c>
      <c r="F4" s="10" t="s">
        <v>147</v>
      </c>
    </row>
    <row r="5" spans="1:6" x14ac:dyDescent="0.3">
      <c r="A5" s="130"/>
      <c r="B5" s="130"/>
      <c r="C5" s="126"/>
      <c r="D5" s="10" t="s">
        <v>149</v>
      </c>
      <c r="E5" s="10" t="s">
        <v>149</v>
      </c>
      <c r="F5" s="10" t="s">
        <v>147</v>
      </c>
    </row>
    <row r="6" spans="1:6" x14ac:dyDescent="0.3">
      <c r="A6" s="130"/>
      <c r="B6" s="130"/>
      <c r="C6" s="125" t="s">
        <v>128</v>
      </c>
      <c r="D6" s="10" t="s">
        <v>140</v>
      </c>
      <c r="E6" s="10" t="s">
        <v>146</v>
      </c>
      <c r="F6" s="10" t="s">
        <v>147</v>
      </c>
    </row>
    <row r="7" spans="1:6" x14ac:dyDescent="0.3">
      <c r="A7" s="130"/>
      <c r="B7" s="130"/>
      <c r="C7" s="126"/>
      <c r="D7" s="10" t="s">
        <v>149</v>
      </c>
      <c r="E7" s="10" t="s">
        <v>149</v>
      </c>
      <c r="F7" s="10" t="s">
        <v>147</v>
      </c>
    </row>
    <row r="9" spans="1:6" x14ac:dyDescent="0.3">
      <c r="A9" t="s">
        <v>129</v>
      </c>
    </row>
    <row r="17" spans="1:4" x14ac:dyDescent="0.3">
      <c r="A17" t="s">
        <v>131</v>
      </c>
      <c r="C17" t="s">
        <v>132</v>
      </c>
    </row>
    <row r="18" spans="1:4" x14ac:dyDescent="0.3">
      <c r="A18" t="s">
        <v>133</v>
      </c>
    </row>
    <row r="24" spans="1:4" x14ac:dyDescent="0.3">
      <c r="D24" t="s">
        <v>183</v>
      </c>
    </row>
    <row r="29" spans="1:4" x14ac:dyDescent="0.3">
      <c r="C29" t="s">
        <v>170</v>
      </c>
      <c r="D29" t="s">
        <v>178</v>
      </c>
    </row>
    <row r="30" spans="1:4" x14ac:dyDescent="0.3">
      <c r="D30" t="s">
        <v>179</v>
      </c>
    </row>
    <row r="31" spans="1:4" x14ac:dyDescent="0.3">
      <c r="D31" t="s">
        <v>180</v>
      </c>
    </row>
    <row r="32" spans="1:4" x14ac:dyDescent="0.3">
      <c r="D32" t="s">
        <v>986</v>
      </c>
    </row>
    <row r="33" spans="3:5" x14ac:dyDescent="0.3">
      <c r="D33" t="s">
        <v>181</v>
      </c>
    </row>
    <row r="34" spans="3:5" x14ac:dyDescent="0.3">
      <c r="D34" t="s">
        <v>182</v>
      </c>
    </row>
    <row r="35" spans="3:5" x14ac:dyDescent="0.3">
      <c r="D35" s="128" t="s">
        <v>996</v>
      </c>
      <c r="E35" s="67" t="s">
        <v>987</v>
      </c>
    </row>
    <row r="36" spans="3:5" x14ac:dyDescent="0.3">
      <c r="D36" s="128"/>
      <c r="E36" s="68" t="s">
        <v>988</v>
      </c>
    </row>
    <row r="37" spans="3:5" x14ac:dyDescent="0.3">
      <c r="D37" s="128"/>
      <c r="E37" s="69" t="s">
        <v>989</v>
      </c>
    </row>
    <row r="38" spans="3:5" x14ac:dyDescent="0.3">
      <c r="D38" s="128"/>
      <c r="E38" s="69" t="s">
        <v>990</v>
      </c>
    </row>
    <row r="39" spans="3:5" x14ac:dyDescent="0.3">
      <c r="D39" s="128"/>
      <c r="E39" s="69" t="s">
        <v>991</v>
      </c>
    </row>
    <row r="40" spans="3:5" x14ac:dyDescent="0.3">
      <c r="D40" s="128"/>
      <c r="E40" s="69" t="s">
        <v>992</v>
      </c>
    </row>
    <row r="41" spans="3:5" x14ac:dyDescent="0.3">
      <c r="D41" s="128"/>
      <c r="E41" s="69" t="s">
        <v>993</v>
      </c>
    </row>
    <row r="42" spans="3:5" x14ac:dyDescent="0.3">
      <c r="D42" s="128"/>
      <c r="E42" s="69" t="s">
        <v>994</v>
      </c>
    </row>
    <row r="43" spans="3:5" ht="39.5" thickBot="1" x14ac:dyDescent="0.35">
      <c r="D43" s="129"/>
      <c r="E43" s="70" t="s">
        <v>995</v>
      </c>
    </row>
    <row r="44" spans="3:5" x14ac:dyDescent="0.3">
      <c r="D44" t="s">
        <v>184</v>
      </c>
    </row>
    <row r="45" spans="3:5" x14ac:dyDescent="0.3">
      <c r="D45" t="s">
        <v>185</v>
      </c>
    </row>
    <row r="46" spans="3:5" x14ac:dyDescent="0.3">
      <c r="D46" t="s">
        <v>985</v>
      </c>
    </row>
    <row r="48" spans="3:5" x14ac:dyDescent="0.3">
      <c r="C48" t="s">
        <v>128</v>
      </c>
      <c r="D48" t="s">
        <v>186</v>
      </c>
    </row>
    <row r="49" spans="3:5" x14ac:dyDescent="0.3">
      <c r="D49" t="s">
        <v>187</v>
      </c>
    </row>
    <row r="50" spans="3:5" x14ac:dyDescent="0.3">
      <c r="D50" t="s">
        <v>188</v>
      </c>
    </row>
    <row r="51" spans="3:5" x14ac:dyDescent="0.3">
      <c r="D51" t="s">
        <v>189</v>
      </c>
      <c r="E51" t="s">
        <v>190</v>
      </c>
    </row>
    <row r="52" spans="3:5" x14ac:dyDescent="0.3">
      <c r="D52" t="s">
        <v>191</v>
      </c>
    </row>
    <row r="53" spans="3:5" x14ac:dyDescent="0.3">
      <c r="D53" t="s">
        <v>215</v>
      </c>
    </row>
    <row r="54" spans="3:5" x14ac:dyDescent="0.3">
      <c r="D54" t="s">
        <v>90</v>
      </c>
    </row>
    <row r="55" spans="3:5" x14ac:dyDescent="0.3">
      <c r="D55" t="s">
        <v>192</v>
      </c>
    </row>
    <row r="56" spans="3:5" x14ac:dyDescent="0.3">
      <c r="D56" t="s">
        <v>193</v>
      </c>
    </row>
    <row r="57" spans="3:5" x14ac:dyDescent="0.3">
      <c r="D57" t="s">
        <v>194</v>
      </c>
    </row>
    <row r="58" spans="3:5" x14ac:dyDescent="0.3">
      <c r="D58" t="s">
        <v>195</v>
      </c>
    </row>
    <row r="59" spans="3:5" x14ac:dyDescent="0.3">
      <c r="D59" t="s">
        <v>196</v>
      </c>
    </row>
    <row r="60" spans="3:5" x14ac:dyDescent="0.3">
      <c r="D60" t="s">
        <v>197</v>
      </c>
    </row>
    <row r="61" spans="3:5" x14ac:dyDescent="0.3">
      <c r="D61" t="s">
        <v>198</v>
      </c>
    </row>
    <row r="62" spans="3:5" x14ac:dyDescent="0.3">
      <c r="C62" t="s">
        <v>127</v>
      </c>
      <c r="D62" t="s">
        <v>200</v>
      </c>
    </row>
    <row r="63" spans="3:5" x14ac:dyDescent="0.3">
      <c r="D63" t="s">
        <v>199</v>
      </c>
    </row>
    <row r="64" spans="3:5" x14ac:dyDescent="0.3">
      <c r="D64" t="s">
        <v>201</v>
      </c>
    </row>
    <row r="65" spans="4:4" x14ac:dyDescent="0.3">
      <c r="D65" t="s">
        <v>202</v>
      </c>
    </row>
    <row r="66" spans="4:4" x14ac:dyDescent="0.3">
      <c r="D66" t="s">
        <v>203</v>
      </c>
    </row>
    <row r="67" spans="4:4" x14ac:dyDescent="0.3">
      <c r="D67" t="s">
        <v>204</v>
      </c>
    </row>
    <row r="68" spans="4:4" x14ac:dyDescent="0.3">
      <c r="D68" t="s">
        <v>205</v>
      </c>
    </row>
    <row r="69" spans="4:4" x14ac:dyDescent="0.3">
      <c r="D69" t="s">
        <v>206</v>
      </c>
    </row>
    <row r="70" spans="4:4" x14ac:dyDescent="0.3">
      <c r="D70" t="s">
        <v>212</v>
      </c>
    </row>
    <row r="71" spans="4:4" x14ac:dyDescent="0.3">
      <c r="D71" t="s">
        <v>207</v>
      </c>
    </row>
    <row r="72" spans="4:4" x14ac:dyDescent="0.3">
      <c r="D72" t="s">
        <v>208</v>
      </c>
    </row>
    <row r="73" spans="4:4" x14ac:dyDescent="0.3">
      <c r="D73" t="s">
        <v>209</v>
      </c>
    </row>
    <row r="74" spans="4:4" x14ac:dyDescent="0.3">
      <c r="D74" t="s">
        <v>210</v>
      </c>
    </row>
    <row r="75" spans="4:4" x14ac:dyDescent="0.3">
      <c r="D75" t="s">
        <v>211</v>
      </c>
    </row>
    <row r="76" spans="4:4" x14ac:dyDescent="0.3">
      <c r="D76" t="s">
        <v>213</v>
      </c>
    </row>
    <row r="82" spans="3:4" x14ac:dyDescent="0.3">
      <c r="C82" t="s">
        <v>171</v>
      </c>
    </row>
    <row r="83" spans="3:4" x14ac:dyDescent="0.3">
      <c r="C83" t="s">
        <v>216</v>
      </c>
    </row>
    <row r="84" spans="3:4" x14ac:dyDescent="0.3">
      <c r="C84" s="127" t="s">
        <v>229</v>
      </c>
      <c r="D84" t="s">
        <v>217</v>
      </c>
    </row>
    <row r="85" spans="3:4" x14ac:dyDescent="0.3">
      <c r="C85" s="127"/>
      <c r="D85" t="s">
        <v>218</v>
      </c>
    </row>
    <row r="86" spans="3:4" x14ac:dyDescent="0.3">
      <c r="C86" s="127"/>
      <c r="D86" t="s">
        <v>219</v>
      </c>
    </row>
    <row r="87" spans="3:4" x14ac:dyDescent="0.3">
      <c r="C87" s="127"/>
      <c r="D87" t="s">
        <v>220</v>
      </c>
    </row>
    <row r="88" spans="3:4" x14ac:dyDescent="0.3">
      <c r="C88" s="127"/>
      <c r="D88" t="s">
        <v>221</v>
      </c>
    </row>
    <row r="89" spans="3:4" x14ac:dyDescent="0.3">
      <c r="C89" s="127"/>
      <c r="D89" t="s">
        <v>222</v>
      </c>
    </row>
    <row r="90" spans="3:4" x14ac:dyDescent="0.3">
      <c r="C90" s="127"/>
      <c r="D90" t="s">
        <v>223</v>
      </c>
    </row>
    <row r="91" spans="3:4" x14ac:dyDescent="0.3">
      <c r="C91" s="127"/>
      <c r="D91" t="s">
        <v>224</v>
      </c>
    </row>
    <row r="92" spans="3:4" x14ac:dyDescent="0.3">
      <c r="C92" s="127"/>
      <c r="D92" t="s">
        <v>225</v>
      </c>
    </row>
    <row r="93" spans="3:4" x14ac:dyDescent="0.3">
      <c r="C93" s="127"/>
      <c r="D93" t="s">
        <v>226</v>
      </c>
    </row>
    <row r="94" spans="3:4" x14ac:dyDescent="0.3">
      <c r="C94" s="127"/>
      <c r="D94" t="s">
        <v>227</v>
      </c>
    </row>
    <row r="95" spans="3:4" x14ac:dyDescent="0.3">
      <c r="C95" s="127"/>
      <c r="D95" t="s">
        <v>228</v>
      </c>
    </row>
    <row r="96" spans="3:4" x14ac:dyDescent="0.3">
      <c r="C96" t="s">
        <v>230</v>
      </c>
      <c r="D96" t="s">
        <v>231</v>
      </c>
    </row>
    <row r="97" spans="3:4" x14ac:dyDescent="0.3">
      <c r="D97" t="s">
        <v>232</v>
      </c>
    </row>
    <row r="98" spans="3:4" x14ac:dyDescent="0.3">
      <c r="D98" t="s">
        <v>233</v>
      </c>
    </row>
    <row r="99" spans="3:4" x14ac:dyDescent="0.3">
      <c r="C99" t="s">
        <v>234</v>
      </c>
      <c r="D99" t="s">
        <v>235</v>
      </c>
    </row>
    <row r="100" spans="3:4" x14ac:dyDescent="0.3">
      <c r="D100" t="s">
        <v>236</v>
      </c>
    </row>
    <row r="101" spans="3:4" x14ac:dyDescent="0.3">
      <c r="C101" t="s">
        <v>237</v>
      </c>
      <c r="D101" t="s">
        <v>238</v>
      </c>
    </row>
    <row r="102" spans="3:4" x14ac:dyDescent="0.3">
      <c r="D102" t="s">
        <v>239</v>
      </c>
    </row>
    <row r="103" spans="3:4" x14ac:dyDescent="0.3">
      <c r="C103" t="s">
        <v>240</v>
      </c>
      <c r="D103" t="s">
        <v>241</v>
      </c>
    </row>
    <row r="104" spans="3:4" x14ac:dyDescent="0.3">
      <c r="D104" t="s">
        <v>242</v>
      </c>
    </row>
    <row r="105" spans="3:4" x14ac:dyDescent="0.3">
      <c r="D105" t="s">
        <v>243</v>
      </c>
    </row>
    <row r="106" spans="3:4" x14ac:dyDescent="0.3">
      <c r="C106" t="s">
        <v>244</v>
      </c>
    </row>
    <row r="107" spans="3:4" x14ac:dyDescent="0.3">
      <c r="C107" t="s">
        <v>245</v>
      </c>
      <c r="D107" t="s">
        <v>246</v>
      </c>
    </row>
    <row r="108" spans="3:4" x14ac:dyDescent="0.3">
      <c r="D108" t="s">
        <v>247</v>
      </c>
    </row>
    <row r="109" spans="3:4" x14ac:dyDescent="0.3">
      <c r="D109" t="s">
        <v>248</v>
      </c>
    </row>
    <row r="110" spans="3:4" x14ac:dyDescent="0.3">
      <c r="D110" t="s">
        <v>249</v>
      </c>
    </row>
    <row r="111" spans="3:4" x14ac:dyDescent="0.3">
      <c r="D111" t="s">
        <v>250</v>
      </c>
    </row>
    <row r="112" spans="3:4" x14ac:dyDescent="0.3">
      <c r="D112" t="s">
        <v>251</v>
      </c>
    </row>
    <row r="113" spans="3:4" x14ac:dyDescent="0.3">
      <c r="C113" t="s">
        <v>252</v>
      </c>
      <c r="D113" t="s">
        <v>253</v>
      </c>
    </row>
    <row r="114" spans="3:4" x14ac:dyDescent="0.3">
      <c r="D114" t="s">
        <v>254</v>
      </c>
    </row>
    <row r="115" spans="3:4" x14ac:dyDescent="0.3">
      <c r="D115" t="s">
        <v>255</v>
      </c>
    </row>
    <row r="116" spans="3:4" x14ac:dyDescent="0.3">
      <c r="C116" t="s">
        <v>256</v>
      </c>
      <c r="D116" t="s">
        <v>257</v>
      </c>
    </row>
    <row r="117" spans="3:4" x14ac:dyDescent="0.3">
      <c r="D117" t="s">
        <v>258</v>
      </c>
    </row>
    <row r="118" spans="3:4" x14ac:dyDescent="0.3">
      <c r="D118" t="s">
        <v>259</v>
      </c>
    </row>
    <row r="119" spans="3:4" x14ac:dyDescent="0.3">
      <c r="D119" t="s">
        <v>260</v>
      </c>
    </row>
    <row r="120" spans="3:4" x14ac:dyDescent="0.3">
      <c r="D120" t="s">
        <v>261</v>
      </c>
    </row>
    <row r="121" spans="3:4" x14ac:dyDescent="0.3">
      <c r="D121" t="s">
        <v>262</v>
      </c>
    </row>
    <row r="122" spans="3:4" x14ac:dyDescent="0.3">
      <c r="C122" t="s">
        <v>263</v>
      </c>
      <c r="D122" t="s">
        <v>264</v>
      </c>
    </row>
    <row r="123" spans="3:4" x14ac:dyDescent="0.3">
      <c r="D123" t="s">
        <v>265</v>
      </c>
    </row>
    <row r="124" spans="3:4" x14ac:dyDescent="0.3">
      <c r="D124" t="s">
        <v>266</v>
      </c>
    </row>
    <row r="125" spans="3:4" x14ac:dyDescent="0.3">
      <c r="D125" t="s">
        <v>267</v>
      </c>
    </row>
    <row r="126" spans="3:4" x14ac:dyDescent="0.3">
      <c r="C126" t="s">
        <v>268</v>
      </c>
    </row>
    <row r="127" spans="3:4" x14ac:dyDescent="0.3">
      <c r="C127" t="s">
        <v>269</v>
      </c>
      <c r="D127" t="s">
        <v>270</v>
      </c>
    </row>
  </sheetData>
  <mergeCells count="7">
    <mergeCell ref="C84:C95"/>
    <mergeCell ref="D35:D43"/>
    <mergeCell ref="A2:C2"/>
    <mergeCell ref="A3:A7"/>
    <mergeCell ref="B3:B7"/>
    <mergeCell ref="C4:C5"/>
    <mergeCell ref="C6:C7"/>
  </mergeCells>
  <phoneticPr fontId="1"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FACE3-4D2C-4444-9652-1CCC02CA2E84}">
  <sheetPr codeName="Sheet10"/>
  <dimension ref="A1:K315"/>
  <sheetViews>
    <sheetView topLeftCell="A49" workbookViewId="0">
      <selection activeCell="M272" sqref="M272"/>
    </sheetView>
  </sheetViews>
  <sheetFormatPr defaultRowHeight="14.5" x14ac:dyDescent="0.3"/>
  <cols>
    <col min="1" max="1" width="8.6640625" style="64"/>
    <col min="2" max="2" width="7" style="65" customWidth="1"/>
    <col min="3" max="3" width="24.4140625" style="65" customWidth="1"/>
    <col min="4" max="4" width="7.25" style="65" customWidth="1"/>
    <col min="5" max="5" width="10.9140625" style="65" customWidth="1"/>
    <col min="6" max="6" width="43.1640625" style="65" customWidth="1"/>
    <col min="7" max="7" width="8.25" style="65"/>
    <col min="8" max="8" width="9.4140625" style="65" customWidth="1"/>
    <col min="9" max="10" width="8.25" style="65"/>
    <col min="11" max="11" width="13.6640625" style="66" customWidth="1"/>
  </cols>
  <sheetData>
    <row r="1" spans="1:11" x14ac:dyDescent="0.3">
      <c r="A1" s="12" t="s">
        <v>271</v>
      </c>
      <c r="B1" s="13" t="s">
        <v>272</v>
      </c>
      <c r="C1" s="13" t="s">
        <v>273</v>
      </c>
      <c r="D1" s="13" t="s">
        <v>274</v>
      </c>
      <c r="E1" s="13" t="s">
        <v>275</v>
      </c>
      <c r="F1" s="13" t="s">
        <v>276</v>
      </c>
      <c r="G1" s="13" t="s">
        <v>277</v>
      </c>
      <c r="H1" s="13" t="s">
        <v>278</v>
      </c>
      <c r="I1" s="13" t="s">
        <v>279</v>
      </c>
      <c r="J1" s="13" t="s">
        <v>280</v>
      </c>
      <c r="K1" s="14" t="s">
        <v>281</v>
      </c>
    </row>
    <row r="2" spans="1:11" x14ac:dyDescent="0.3">
      <c r="A2" s="131" t="s">
        <v>282</v>
      </c>
      <c r="B2" s="131" t="s">
        <v>283</v>
      </c>
      <c r="C2" s="132" t="s">
        <v>284</v>
      </c>
      <c r="D2" s="132" t="s">
        <v>285</v>
      </c>
      <c r="E2" s="15" t="s">
        <v>286</v>
      </c>
      <c r="F2" s="16" t="s">
        <v>287</v>
      </c>
      <c r="G2" s="17" t="s">
        <v>288</v>
      </c>
      <c r="H2" s="17" t="s">
        <v>289</v>
      </c>
      <c r="I2" s="17" t="s">
        <v>290</v>
      </c>
      <c r="J2" s="18" t="s">
        <v>291</v>
      </c>
      <c r="K2" s="19" t="s">
        <v>292</v>
      </c>
    </row>
    <row r="3" spans="1:11" x14ac:dyDescent="0.3">
      <c r="A3" s="131"/>
      <c r="B3" s="131"/>
      <c r="C3" s="132"/>
      <c r="D3" s="132"/>
      <c r="E3" s="15" t="s">
        <v>293</v>
      </c>
      <c r="F3" s="20" t="s">
        <v>294</v>
      </c>
      <c r="G3" s="17" t="s">
        <v>288</v>
      </c>
      <c r="H3" s="17" t="s">
        <v>289</v>
      </c>
      <c r="I3" s="17" t="s">
        <v>290</v>
      </c>
      <c r="J3" s="18" t="s">
        <v>291</v>
      </c>
      <c r="K3" s="19" t="s">
        <v>292</v>
      </c>
    </row>
    <row r="4" spans="1:11" x14ac:dyDescent="0.3">
      <c r="A4" s="131"/>
      <c r="B4" s="131"/>
      <c r="C4" s="132"/>
      <c r="D4" s="132"/>
      <c r="E4" s="15" t="s">
        <v>295</v>
      </c>
      <c r="F4" s="20" t="s">
        <v>296</v>
      </c>
      <c r="G4" s="17" t="s">
        <v>297</v>
      </c>
      <c r="H4" s="17" t="s">
        <v>289</v>
      </c>
      <c r="I4" s="17" t="s">
        <v>290</v>
      </c>
      <c r="J4" s="18" t="s">
        <v>291</v>
      </c>
      <c r="K4" s="19" t="s">
        <v>292</v>
      </c>
    </row>
    <row r="5" spans="1:11" x14ac:dyDescent="0.3">
      <c r="A5" s="131"/>
      <c r="B5" s="131"/>
      <c r="C5" s="132"/>
      <c r="D5" s="132"/>
      <c r="E5" s="15" t="s">
        <v>298</v>
      </c>
      <c r="F5" s="20" t="s">
        <v>299</v>
      </c>
      <c r="G5" s="17" t="s">
        <v>300</v>
      </c>
      <c r="H5" s="17" t="s">
        <v>289</v>
      </c>
      <c r="I5" s="17" t="s">
        <v>290</v>
      </c>
      <c r="J5" s="18" t="s">
        <v>291</v>
      </c>
      <c r="K5" s="19" t="s">
        <v>292</v>
      </c>
    </row>
    <row r="6" spans="1:11" x14ac:dyDescent="0.3">
      <c r="A6" s="131"/>
      <c r="B6" s="131"/>
      <c r="C6" s="132"/>
      <c r="D6" s="132"/>
      <c r="E6" s="15" t="s">
        <v>301</v>
      </c>
      <c r="F6" s="20" t="s">
        <v>302</v>
      </c>
      <c r="G6" s="17" t="s">
        <v>300</v>
      </c>
      <c r="H6" s="17" t="s">
        <v>289</v>
      </c>
      <c r="I6" s="17" t="s">
        <v>290</v>
      </c>
      <c r="J6" s="18" t="s">
        <v>291</v>
      </c>
      <c r="K6" s="19" t="s">
        <v>292</v>
      </c>
    </row>
    <row r="7" spans="1:11" x14ac:dyDescent="0.3">
      <c r="A7" s="131"/>
      <c r="B7" s="131"/>
      <c r="C7" s="132"/>
      <c r="D7" s="132"/>
      <c r="E7" s="15" t="s">
        <v>303</v>
      </c>
      <c r="F7" s="20" t="s">
        <v>304</v>
      </c>
      <c r="G7" s="17" t="s">
        <v>305</v>
      </c>
      <c r="H7" s="17" t="s">
        <v>289</v>
      </c>
      <c r="I7" s="17" t="s">
        <v>290</v>
      </c>
      <c r="J7" s="18" t="s">
        <v>291</v>
      </c>
      <c r="K7" s="19" t="s">
        <v>292</v>
      </c>
    </row>
    <row r="8" spans="1:11" x14ac:dyDescent="0.3">
      <c r="A8" s="131"/>
      <c r="B8" s="131"/>
      <c r="C8" s="132"/>
      <c r="D8" s="132"/>
      <c r="E8" s="15" t="s">
        <v>306</v>
      </c>
      <c r="F8" s="20" t="s">
        <v>307</v>
      </c>
      <c r="G8" s="17" t="s">
        <v>297</v>
      </c>
      <c r="H8" s="17" t="s">
        <v>289</v>
      </c>
      <c r="I8" s="17" t="s">
        <v>290</v>
      </c>
      <c r="J8" s="18" t="s">
        <v>291</v>
      </c>
      <c r="K8" s="19" t="s">
        <v>292</v>
      </c>
    </row>
    <row r="9" spans="1:11" x14ac:dyDescent="0.3">
      <c r="A9" s="131"/>
      <c r="B9" s="131"/>
      <c r="C9" s="132"/>
      <c r="D9" s="132"/>
      <c r="E9" s="15" t="s">
        <v>308</v>
      </c>
      <c r="F9" s="20" t="s">
        <v>309</v>
      </c>
      <c r="G9" s="17" t="s">
        <v>297</v>
      </c>
      <c r="H9" s="17" t="s">
        <v>289</v>
      </c>
      <c r="I9" s="17" t="s">
        <v>290</v>
      </c>
      <c r="J9" s="18" t="s">
        <v>291</v>
      </c>
      <c r="K9" s="19" t="s">
        <v>292</v>
      </c>
    </row>
    <row r="10" spans="1:11" x14ac:dyDescent="0.3">
      <c r="A10" s="131"/>
      <c r="B10" s="131"/>
      <c r="C10" s="132"/>
      <c r="D10" s="132"/>
      <c r="E10" s="15" t="s">
        <v>310</v>
      </c>
      <c r="F10" s="20" t="s">
        <v>311</v>
      </c>
      <c r="G10" s="17" t="s">
        <v>312</v>
      </c>
      <c r="H10" s="17" t="s">
        <v>289</v>
      </c>
      <c r="I10" s="17" t="s">
        <v>290</v>
      </c>
      <c r="J10" s="18" t="s">
        <v>291</v>
      </c>
      <c r="K10" s="19" t="s">
        <v>292</v>
      </c>
    </row>
    <row r="11" spans="1:11" x14ac:dyDescent="0.3">
      <c r="A11" s="131"/>
      <c r="B11" s="131"/>
      <c r="C11" s="132"/>
      <c r="D11" s="132"/>
      <c r="E11" s="15" t="s">
        <v>313</v>
      </c>
      <c r="F11" s="20" t="s">
        <v>314</v>
      </c>
      <c r="G11" s="17" t="s">
        <v>305</v>
      </c>
      <c r="H11" s="17" t="s">
        <v>289</v>
      </c>
      <c r="I11" s="17" t="s">
        <v>290</v>
      </c>
      <c r="J11" s="18" t="s">
        <v>291</v>
      </c>
      <c r="K11" s="19" t="s">
        <v>292</v>
      </c>
    </row>
    <row r="12" spans="1:11" x14ac:dyDescent="0.3">
      <c r="A12" s="131"/>
      <c r="B12" s="131"/>
      <c r="C12" s="132"/>
      <c r="D12" s="132"/>
      <c r="E12" s="15" t="s">
        <v>315</v>
      </c>
      <c r="F12" s="20" t="s">
        <v>316</v>
      </c>
      <c r="G12" s="17" t="s">
        <v>305</v>
      </c>
      <c r="H12" s="17" t="s">
        <v>289</v>
      </c>
      <c r="I12" s="17" t="s">
        <v>290</v>
      </c>
      <c r="J12" s="18" t="s">
        <v>291</v>
      </c>
      <c r="K12" s="19" t="s">
        <v>292</v>
      </c>
    </row>
    <row r="13" spans="1:11" x14ac:dyDescent="0.3">
      <c r="A13" s="131"/>
      <c r="B13" s="131"/>
      <c r="C13" s="132"/>
      <c r="D13" s="132"/>
      <c r="E13" s="15" t="s">
        <v>317</v>
      </c>
      <c r="F13" s="20" t="s">
        <v>318</v>
      </c>
      <c r="G13" s="17" t="s">
        <v>319</v>
      </c>
      <c r="H13" s="17" t="s">
        <v>289</v>
      </c>
      <c r="I13" s="17" t="s">
        <v>290</v>
      </c>
      <c r="J13" s="18" t="s">
        <v>291</v>
      </c>
      <c r="K13" s="19" t="s">
        <v>292</v>
      </c>
    </row>
    <row r="14" spans="1:11" x14ac:dyDescent="0.3">
      <c r="A14" s="131"/>
      <c r="B14" s="131"/>
      <c r="C14" s="132" t="s">
        <v>320</v>
      </c>
      <c r="D14" s="132" t="s">
        <v>285</v>
      </c>
      <c r="E14" s="15" t="s">
        <v>321</v>
      </c>
      <c r="F14" s="20" t="s">
        <v>322</v>
      </c>
      <c r="G14" s="17" t="s">
        <v>323</v>
      </c>
      <c r="H14" s="17" t="s">
        <v>324</v>
      </c>
      <c r="I14" s="17" t="s">
        <v>290</v>
      </c>
      <c r="J14" s="18" t="s">
        <v>291</v>
      </c>
      <c r="K14" s="19" t="s">
        <v>292</v>
      </c>
    </row>
    <row r="15" spans="1:11" x14ac:dyDescent="0.3">
      <c r="A15" s="131"/>
      <c r="B15" s="131"/>
      <c r="C15" s="132"/>
      <c r="D15" s="132"/>
      <c r="E15" s="15" t="s">
        <v>325</v>
      </c>
      <c r="F15" s="20" t="s">
        <v>326</v>
      </c>
      <c r="G15" s="21" t="s">
        <v>300</v>
      </c>
      <c r="H15" s="17" t="s">
        <v>324</v>
      </c>
      <c r="I15" s="17" t="s">
        <v>290</v>
      </c>
      <c r="J15" s="18" t="s">
        <v>291</v>
      </c>
      <c r="K15" s="19" t="s">
        <v>292</v>
      </c>
    </row>
    <row r="16" spans="1:11" x14ac:dyDescent="0.3">
      <c r="A16" s="131"/>
      <c r="B16" s="131"/>
      <c r="C16" s="132"/>
      <c r="D16" s="132"/>
      <c r="E16" s="15" t="s">
        <v>327</v>
      </c>
      <c r="F16" s="20" t="s">
        <v>328</v>
      </c>
      <c r="G16" s="21" t="s">
        <v>323</v>
      </c>
      <c r="H16" s="17" t="s">
        <v>324</v>
      </c>
      <c r="I16" s="17" t="s">
        <v>290</v>
      </c>
      <c r="J16" s="18" t="s">
        <v>291</v>
      </c>
      <c r="K16" s="19" t="s">
        <v>292</v>
      </c>
    </row>
    <row r="17" spans="1:11" x14ac:dyDescent="0.3">
      <c r="A17" s="131"/>
      <c r="B17" s="131"/>
      <c r="C17" s="132"/>
      <c r="D17" s="132"/>
      <c r="E17" s="15" t="s">
        <v>329</v>
      </c>
      <c r="F17" s="16" t="s">
        <v>330</v>
      </c>
      <c r="G17" s="21" t="s">
        <v>300</v>
      </c>
      <c r="H17" s="17" t="s">
        <v>324</v>
      </c>
      <c r="I17" s="17" t="s">
        <v>290</v>
      </c>
      <c r="J17" s="18" t="s">
        <v>291</v>
      </c>
      <c r="K17" s="19" t="s">
        <v>292</v>
      </c>
    </row>
    <row r="18" spans="1:11" x14ac:dyDescent="0.3">
      <c r="A18" s="131"/>
      <c r="B18" s="131"/>
      <c r="C18" s="132"/>
      <c r="D18" s="132"/>
      <c r="E18" s="15" t="s">
        <v>331</v>
      </c>
      <c r="F18" s="20" t="s">
        <v>332</v>
      </c>
      <c r="G18" s="21" t="s">
        <v>288</v>
      </c>
      <c r="H18" s="17" t="s">
        <v>324</v>
      </c>
      <c r="I18" s="17" t="s">
        <v>290</v>
      </c>
      <c r="J18" s="18" t="s">
        <v>291</v>
      </c>
      <c r="K18" s="19" t="s">
        <v>292</v>
      </c>
    </row>
    <row r="19" spans="1:11" x14ac:dyDescent="0.3">
      <c r="A19" s="131"/>
      <c r="B19" s="131"/>
      <c r="C19" s="132"/>
      <c r="D19" s="132"/>
      <c r="E19" s="15" t="s">
        <v>333</v>
      </c>
      <c r="F19" s="20" t="s">
        <v>334</v>
      </c>
      <c r="G19" s="21" t="s">
        <v>297</v>
      </c>
      <c r="H19" s="17" t="s">
        <v>324</v>
      </c>
      <c r="I19" s="17" t="s">
        <v>290</v>
      </c>
      <c r="J19" s="18" t="s">
        <v>291</v>
      </c>
      <c r="K19" s="19" t="s">
        <v>292</v>
      </c>
    </row>
    <row r="20" spans="1:11" x14ac:dyDescent="0.3">
      <c r="A20" s="131"/>
      <c r="B20" s="131"/>
      <c r="C20" s="132"/>
      <c r="D20" s="132"/>
      <c r="E20" s="15" t="s">
        <v>335</v>
      </c>
      <c r="F20" s="20" t="s">
        <v>336</v>
      </c>
      <c r="G20" s="21" t="s">
        <v>288</v>
      </c>
      <c r="H20" s="17" t="s">
        <v>324</v>
      </c>
      <c r="I20" s="17" t="s">
        <v>290</v>
      </c>
      <c r="J20" s="18" t="s">
        <v>291</v>
      </c>
      <c r="K20" s="19" t="s">
        <v>292</v>
      </c>
    </row>
    <row r="21" spans="1:11" x14ac:dyDescent="0.3">
      <c r="A21" s="131"/>
      <c r="B21" s="131"/>
      <c r="C21" s="132"/>
      <c r="D21" s="132"/>
      <c r="E21" s="15" t="s">
        <v>337</v>
      </c>
      <c r="F21" s="16" t="s">
        <v>338</v>
      </c>
      <c r="G21" s="21" t="s">
        <v>297</v>
      </c>
      <c r="H21" s="17" t="s">
        <v>324</v>
      </c>
      <c r="I21" s="17" t="s">
        <v>290</v>
      </c>
      <c r="J21" s="18" t="s">
        <v>291</v>
      </c>
      <c r="K21" s="19" t="s">
        <v>292</v>
      </c>
    </row>
    <row r="22" spans="1:11" x14ac:dyDescent="0.3">
      <c r="A22" s="131"/>
      <c r="B22" s="131"/>
      <c r="C22" s="132"/>
      <c r="D22" s="132"/>
      <c r="E22" s="15" t="s">
        <v>339</v>
      </c>
      <c r="F22" s="20" t="s">
        <v>340</v>
      </c>
      <c r="G22" s="21" t="s">
        <v>288</v>
      </c>
      <c r="H22" s="17" t="s">
        <v>324</v>
      </c>
      <c r="I22" s="17" t="s">
        <v>290</v>
      </c>
      <c r="J22" s="18" t="s">
        <v>291</v>
      </c>
      <c r="K22" s="19" t="s">
        <v>292</v>
      </c>
    </row>
    <row r="23" spans="1:11" x14ac:dyDescent="0.3">
      <c r="A23" s="131"/>
      <c r="B23" s="131"/>
      <c r="C23" s="132"/>
      <c r="D23" s="132"/>
      <c r="E23" s="15" t="s">
        <v>341</v>
      </c>
      <c r="F23" s="20" t="s">
        <v>342</v>
      </c>
      <c r="G23" s="21" t="s">
        <v>343</v>
      </c>
      <c r="H23" s="17" t="s">
        <v>324</v>
      </c>
      <c r="I23" s="17" t="s">
        <v>290</v>
      </c>
      <c r="J23" s="18" t="s">
        <v>291</v>
      </c>
      <c r="K23" s="19" t="s">
        <v>292</v>
      </c>
    </row>
    <row r="24" spans="1:11" x14ac:dyDescent="0.3">
      <c r="A24" s="131"/>
      <c r="B24" s="131"/>
      <c r="C24" s="132"/>
      <c r="D24" s="132"/>
      <c r="E24" s="15" t="s">
        <v>344</v>
      </c>
      <c r="F24" s="20" t="s">
        <v>345</v>
      </c>
      <c r="G24" s="21" t="s">
        <v>288</v>
      </c>
      <c r="H24" s="17" t="s">
        <v>324</v>
      </c>
      <c r="I24" s="17" t="s">
        <v>290</v>
      </c>
      <c r="J24" s="18" t="s">
        <v>291</v>
      </c>
      <c r="K24" s="19" t="s">
        <v>292</v>
      </c>
    </row>
    <row r="25" spans="1:11" x14ac:dyDescent="0.3">
      <c r="A25" s="131"/>
      <c r="B25" s="131"/>
      <c r="C25" s="132"/>
      <c r="D25" s="132"/>
      <c r="E25" s="15" t="s">
        <v>346</v>
      </c>
      <c r="F25" s="16" t="s">
        <v>347</v>
      </c>
      <c r="G25" s="21" t="s">
        <v>343</v>
      </c>
      <c r="H25" s="17" t="s">
        <v>324</v>
      </c>
      <c r="I25" s="17" t="s">
        <v>290</v>
      </c>
      <c r="J25" s="18" t="s">
        <v>291</v>
      </c>
      <c r="K25" s="19" t="s">
        <v>292</v>
      </c>
    </row>
    <row r="26" spans="1:11" x14ac:dyDescent="0.3">
      <c r="A26" s="131"/>
      <c r="B26" s="131"/>
      <c r="C26" s="132"/>
      <c r="D26" s="132"/>
      <c r="E26" s="22" t="s">
        <v>348</v>
      </c>
      <c r="F26" s="23" t="s">
        <v>349</v>
      </c>
      <c r="G26" s="23" t="s">
        <v>350</v>
      </c>
      <c r="H26" s="24" t="s">
        <v>324</v>
      </c>
      <c r="I26" s="23" t="s">
        <v>290</v>
      </c>
      <c r="J26" s="25" t="s">
        <v>291</v>
      </c>
      <c r="K26" s="19" t="s">
        <v>292</v>
      </c>
    </row>
    <row r="27" spans="1:11" x14ac:dyDescent="0.3">
      <c r="A27" s="131"/>
      <c r="B27" s="131"/>
      <c r="C27" s="132"/>
      <c r="D27" s="132"/>
      <c r="E27" s="15" t="s">
        <v>351</v>
      </c>
      <c r="F27" s="20" t="s">
        <v>352</v>
      </c>
      <c r="G27" s="21" t="s">
        <v>305</v>
      </c>
      <c r="H27" s="17" t="s">
        <v>324</v>
      </c>
      <c r="I27" s="21" t="s">
        <v>290</v>
      </c>
      <c r="J27" s="18" t="s">
        <v>291</v>
      </c>
      <c r="K27" s="19" t="s">
        <v>292</v>
      </c>
    </row>
    <row r="28" spans="1:11" x14ac:dyDescent="0.3">
      <c r="A28" s="131"/>
      <c r="B28" s="131"/>
      <c r="C28" s="132"/>
      <c r="D28" s="132"/>
      <c r="E28" s="15" t="s">
        <v>353</v>
      </c>
      <c r="F28" s="20" t="s">
        <v>354</v>
      </c>
      <c r="G28" s="21" t="s">
        <v>350</v>
      </c>
      <c r="H28" s="17" t="s">
        <v>324</v>
      </c>
      <c r="I28" s="21" t="s">
        <v>290</v>
      </c>
      <c r="J28" s="18" t="s">
        <v>291</v>
      </c>
      <c r="K28" s="19" t="s">
        <v>292</v>
      </c>
    </row>
    <row r="29" spans="1:11" x14ac:dyDescent="0.3">
      <c r="A29" s="131"/>
      <c r="B29" s="131"/>
      <c r="C29" s="132"/>
      <c r="D29" s="132"/>
      <c r="E29" s="15" t="s">
        <v>355</v>
      </c>
      <c r="F29" s="20" t="s">
        <v>356</v>
      </c>
      <c r="G29" s="21" t="s">
        <v>305</v>
      </c>
      <c r="H29" s="17" t="s">
        <v>324</v>
      </c>
      <c r="I29" s="21" t="s">
        <v>290</v>
      </c>
      <c r="J29" s="18" t="s">
        <v>291</v>
      </c>
      <c r="K29" s="19" t="s">
        <v>292</v>
      </c>
    </row>
    <row r="30" spans="1:11" ht="43.5" x14ac:dyDescent="0.3">
      <c r="A30" s="131"/>
      <c r="B30" s="131"/>
      <c r="C30" s="132"/>
      <c r="D30" s="132"/>
      <c r="E30" s="15" t="s">
        <v>357</v>
      </c>
      <c r="F30" s="20" t="s">
        <v>358</v>
      </c>
      <c r="G30" s="21" t="s">
        <v>359</v>
      </c>
      <c r="H30" s="21"/>
      <c r="I30" s="17" t="s">
        <v>290</v>
      </c>
      <c r="J30" s="18" t="s">
        <v>291</v>
      </c>
      <c r="K30" s="19" t="s">
        <v>292</v>
      </c>
    </row>
    <row r="31" spans="1:11" ht="43.5" x14ac:dyDescent="0.3">
      <c r="A31" s="131"/>
      <c r="B31" s="131"/>
      <c r="C31" s="132"/>
      <c r="D31" s="132"/>
      <c r="E31" s="15" t="s">
        <v>360</v>
      </c>
      <c r="F31" s="20" t="s">
        <v>361</v>
      </c>
      <c r="G31" s="21" t="s">
        <v>359</v>
      </c>
      <c r="H31" s="21"/>
      <c r="I31" s="17" t="s">
        <v>290</v>
      </c>
      <c r="J31" s="18" t="s">
        <v>291</v>
      </c>
      <c r="K31" s="19" t="s">
        <v>292</v>
      </c>
    </row>
    <row r="32" spans="1:11" x14ac:dyDescent="0.3">
      <c r="A32" s="131"/>
      <c r="B32" s="131"/>
      <c r="C32" s="132"/>
      <c r="D32" s="132"/>
      <c r="E32" s="15" t="s">
        <v>362</v>
      </c>
      <c r="F32" s="20" t="s">
        <v>363</v>
      </c>
      <c r="G32" s="21" t="s">
        <v>288</v>
      </c>
      <c r="H32" s="21"/>
      <c r="I32" s="17" t="s">
        <v>290</v>
      </c>
      <c r="J32" s="18" t="s">
        <v>291</v>
      </c>
      <c r="K32" s="19" t="s">
        <v>364</v>
      </c>
    </row>
    <row r="33" spans="1:11" x14ac:dyDescent="0.3">
      <c r="A33" s="131"/>
      <c r="B33" s="131"/>
      <c r="C33" s="132"/>
      <c r="D33" s="132"/>
      <c r="E33" s="15" t="s">
        <v>365</v>
      </c>
      <c r="F33" s="20" t="s">
        <v>366</v>
      </c>
      <c r="G33" s="21" t="s">
        <v>288</v>
      </c>
      <c r="H33" s="21"/>
      <c r="I33" s="17" t="s">
        <v>290</v>
      </c>
      <c r="J33" s="18" t="s">
        <v>291</v>
      </c>
      <c r="K33" s="19" t="s">
        <v>364</v>
      </c>
    </row>
    <row r="34" spans="1:11" x14ac:dyDescent="0.3">
      <c r="A34" s="131"/>
      <c r="B34" s="131"/>
      <c r="C34" s="132"/>
      <c r="D34" s="132"/>
      <c r="E34" s="15" t="s">
        <v>367</v>
      </c>
      <c r="F34" s="20" t="s">
        <v>368</v>
      </c>
      <c r="G34" s="26"/>
      <c r="H34" s="26"/>
      <c r="I34" s="17" t="s">
        <v>290</v>
      </c>
      <c r="J34" s="18" t="s">
        <v>291</v>
      </c>
      <c r="K34" s="19" t="s">
        <v>369</v>
      </c>
    </row>
    <row r="35" spans="1:11" x14ac:dyDescent="0.3">
      <c r="A35" s="131"/>
      <c r="B35" s="131"/>
      <c r="C35" s="132"/>
      <c r="D35" s="132"/>
      <c r="E35" s="15" t="s">
        <v>370</v>
      </c>
      <c r="F35" s="20" t="s">
        <v>371</v>
      </c>
      <c r="G35" s="26"/>
      <c r="H35" s="26"/>
      <c r="I35" s="17" t="s">
        <v>290</v>
      </c>
      <c r="J35" s="18" t="s">
        <v>291</v>
      </c>
      <c r="K35" s="19" t="s">
        <v>369</v>
      </c>
    </row>
    <row r="36" spans="1:11" x14ac:dyDescent="0.3">
      <c r="A36" s="131"/>
      <c r="B36" s="131"/>
      <c r="C36" s="132" t="s">
        <v>372</v>
      </c>
      <c r="D36" s="133" t="s">
        <v>373</v>
      </c>
      <c r="E36" s="27" t="s">
        <v>374</v>
      </c>
      <c r="F36" s="28" t="s">
        <v>375</v>
      </c>
      <c r="G36" s="29" t="s">
        <v>288</v>
      </c>
      <c r="H36" s="29" t="s">
        <v>324</v>
      </c>
      <c r="I36" s="30" t="s">
        <v>376</v>
      </c>
      <c r="J36" s="30" t="s">
        <v>291</v>
      </c>
      <c r="K36" s="19" t="s">
        <v>292</v>
      </c>
    </row>
    <row r="37" spans="1:11" x14ac:dyDescent="0.3">
      <c r="A37" s="131"/>
      <c r="B37" s="131"/>
      <c r="C37" s="132"/>
      <c r="D37" s="134"/>
      <c r="E37" s="32" t="s">
        <v>377</v>
      </c>
      <c r="F37" s="23" t="s">
        <v>378</v>
      </c>
      <c r="G37" s="33" t="s">
        <v>379</v>
      </c>
      <c r="H37" s="29" t="s">
        <v>324</v>
      </c>
      <c r="I37" s="30" t="s">
        <v>376</v>
      </c>
      <c r="J37" s="30" t="s">
        <v>291</v>
      </c>
      <c r="K37" s="19" t="s">
        <v>292</v>
      </c>
    </row>
    <row r="38" spans="1:11" x14ac:dyDescent="0.3">
      <c r="A38" s="131"/>
      <c r="B38" s="131"/>
      <c r="C38" s="132"/>
      <c r="D38" s="134"/>
      <c r="E38" s="31" t="s">
        <v>380</v>
      </c>
      <c r="F38" s="20" t="s">
        <v>381</v>
      </c>
      <c r="G38" s="33" t="s">
        <v>379</v>
      </c>
      <c r="H38" s="29" t="s">
        <v>324</v>
      </c>
      <c r="I38" s="30" t="s">
        <v>376</v>
      </c>
      <c r="J38" s="30" t="s">
        <v>291</v>
      </c>
      <c r="K38" s="19" t="s">
        <v>292</v>
      </c>
    </row>
    <row r="39" spans="1:11" x14ac:dyDescent="0.3">
      <c r="A39" s="131"/>
      <c r="B39" s="131"/>
      <c r="C39" s="132"/>
      <c r="D39" s="134"/>
      <c r="E39" s="31" t="s">
        <v>382</v>
      </c>
      <c r="F39" s="20" t="s">
        <v>383</v>
      </c>
      <c r="G39" s="33" t="s">
        <v>288</v>
      </c>
      <c r="H39" s="29" t="s">
        <v>324</v>
      </c>
      <c r="I39" s="30" t="s">
        <v>376</v>
      </c>
      <c r="J39" s="30" t="s">
        <v>291</v>
      </c>
      <c r="K39" s="19" t="s">
        <v>292</v>
      </c>
    </row>
    <row r="40" spans="1:11" x14ac:dyDescent="0.3">
      <c r="A40" s="131"/>
      <c r="B40" s="131"/>
      <c r="C40" s="132"/>
      <c r="D40" s="134"/>
      <c r="E40" s="31" t="s">
        <v>384</v>
      </c>
      <c r="F40" s="28" t="s">
        <v>385</v>
      </c>
      <c r="G40" s="33" t="s">
        <v>300</v>
      </c>
      <c r="H40" s="29" t="s">
        <v>324</v>
      </c>
      <c r="I40" s="30" t="s">
        <v>376</v>
      </c>
      <c r="J40" s="30" t="s">
        <v>291</v>
      </c>
      <c r="K40" s="19" t="s">
        <v>292</v>
      </c>
    </row>
    <row r="41" spans="1:11" x14ac:dyDescent="0.3">
      <c r="A41" s="131"/>
      <c r="B41" s="131"/>
      <c r="C41" s="132"/>
      <c r="D41" s="134"/>
      <c r="E41" s="32" t="s">
        <v>386</v>
      </c>
      <c r="F41" s="23" t="s">
        <v>387</v>
      </c>
      <c r="G41" s="33" t="s">
        <v>323</v>
      </c>
      <c r="H41" s="29" t="s">
        <v>324</v>
      </c>
      <c r="I41" s="30" t="s">
        <v>376</v>
      </c>
      <c r="J41" s="30" t="s">
        <v>291</v>
      </c>
      <c r="K41" s="19" t="s">
        <v>292</v>
      </c>
    </row>
    <row r="42" spans="1:11" x14ac:dyDescent="0.3">
      <c r="A42" s="131"/>
      <c r="B42" s="131"/>
      <c r="C42" s="132"/>
      <c r="D42" s="134"/>
      <c r="E42" s="31" t="s">
        <v>388</v>
      </c>
      <c r="F42" s="20" t="s">
        <v>389</v>
      </c>
      <c r="G42" s="33" t="s">
        <v>323</v>
      </c>
      <c r="H42" s="29" t="s">
        <v>324</v>
      </c>
      <c r="I42" s="30" t="s">
        <v>376</v>
      </c>
      <c r="J42" s="30" t="s">
        <v>291</v>
      </c>
      <c r="K42" s="19" t="s">
        <v>292</v>
      </c>
    </row>
    <row r="43" spans="1:11" x14ac:dyDescent="0.3">
      <c r="A43" s="131"/>
      <c r="B43" s="131"/>
      <c r="C43" s="132"/>
      <c r="D43" s="134"/>
      <c r="E43" s="31" t="s">
        <v>390</v>
      </c>
      <c r="F43" s="20" t="s">
        <v>391</v>
      </c>
      <c r="G43" s="33" t="s">
        <v>300</v>
      </c>
      <c r="H43" s="29" t="s">
        <v>324</v>
      </c>
      <c r="I43" s="30" t="s">
        <v>376</v>
      </c>
      <c r="J43" s="30" t="s">
        <v>291</v>
      </c>
      <c r="K43" s="19" t="s">
        <v>292</v>
      </c>
    </row>
    <row r="44" spans="1:11" x14ac:dyDescent="0.3">
      <c r="A44" s="131"/>
      <c r="B44" s="131"/>
      <c r="C44" s="132"/>
      <c r="D44" s="134"/>
      <c r="E44" s="31" t="s">
        <v>392</v>
      </c>
      <c r="F44" s="28" t="s">
        <v>393</v>
      </c>
      <c r="G44" s="34"/>
      <c r="H44" s="34"/>
      <c r="I44" s="30" t="s">
        <v>376</v>
      </c>
      <c r="J44" s="30" t="s">
        <v>291</v>
      </c>
      <c r="K44" s="19" t="s">
        <v>369</v>
      </c>
    </row>
    <row r="45" spans="1:11" x14ac:dyDescent="0.3">
      <c r="A45" s="131"/>
      <c r="B45" s="131"/>
      <c r="C45" s="132"/>
      <c r="D45" s="134"/>
      <c r="E45" s="31" t="s">
        <v>394</v>
      </c>
      <c r="F45" s="16" t="s">
        <v>395</v>
      </c>
      <c r="G45" s="34"/>
      <c r="H45" s="34"/>
      <c r="I45" s="30" t="s">
        <v>376</v>
      </c>
      <c r="J45" s="30" t="s">
        <v>291</v>
      </c>
      <c r="K45" s="19" t="s">
        <v>369</v>
      </c>
    </row>
    <row r="46" spans="1:11" x14ac:dyDescent="0.3">
      <c r="A46" s="131"/>
      <c r="B46" s="131"/>
      <c r="C46" s="132"/>
      <c r="D46" s="134"/>
      <c r="E46" s="31" t="s">
        <v>396</v>
      </c>
      <c r="F46" s="28" t="s">
        <v>397</v>
      </c>
      <c r="G46" s="34"/>
      <c r="H46" s="34"/>
      <c r="I46" s="30" t="s">
        <v>376</v>
      </c>
      <c r="J46" s="30" t="s">
        <v>291</v>
      </c>
      <c r="K46" s="35" t="s">
        <v>398</v>
      </c>
    </row>
    <row r="47" spans="1:11" x14ac:dyDescent="0.3">
      <c r="A47" s="131"/>
      <c r="B47" s="131"/>
      <c r="C47" s="132"/>
      <c r="D47" s="134"/>
      <c r="E47" s="31" t="s">
        <v>399</v>
      </c>
      <c r="F47" s="36" t="s">
        <v>400</v>
      </c>
      <c r="G47" s="33" t="s">
        <v>288</v>
      </c>
      <c r="H47" s="33" t="s">
        <v>289</v>
      </c>
      <c r="I47" s="30" t="s">
        <v>376</v>
      </c>
      <c r="J47" s="30" t="s">
        <v>291</v>
      </c>
      <c r="K47" s="19" t="s">
        <v>292</v>
      </c>
    </row>
    <row r="48" spans="1:11" x14ac:dyDescent="0.3">
      <c r="A48" s="131"/>
      <c r="B48" s="131"/>
      <c r="C48" s="132"/>
      <c r="D48" s="134"/>
      <c r="E48" s="31" t="s">
        <v>401</v>
      </c>
      <c r="F48" s="16" t="s">
        <v>402</v>
      </c>
      <c r="G48" s="33" t="s">
        <v>288</v>
      </c>
      <c r="H48" s="33" t="s">
        <v>289</v>
      </c>
      <c r="I48" s="30" t="s">
        <v>376</v>
      </c>
      <c r="J48" s="30" t="s">
        <v>291</v>
      </c>
      <c r="K48" s="19" t="s">
        <v>292</v>
      </c>
    </row>
    <row r="49" spans="1:11" x14ac:dyDescent="0.3">
      <c r="A49" s="131"/>
      <c r="B49" s="131"/>
      <c r="C49" s="132"/>
      <c r="D49" s="134"/>
      <c r="E49" s="37" t="s">
        <v>403</v>
      </c>
      <c r="F49" s="38" t="s">
        <v>404</v>
      </c>
      <c r="G49" s="39"/>
      <c r="H49" s="39"/>
      <c r="I49" s="30" t="s">
        <v>376</v>
      </c>
      <c r="J49" s="40" t="s">
        <v>405</v>
      </c>
      <c r="K49" s="19" t="s">
        <v>369</v>
      </c>
    </row>
    <row r="50" spans="1:11" x14ac:dyDescent="0.3">
      <c r="A50" s="131"/>
      <c r="B50" s="131"/>
      <c r="C50" s="132"/>
      <c r="D50" s="134"/>
      <c r="E50" s="31" t="s">
        <v>406</v>
      </c>
      <c r="F50" s="20" t="s">
        <v>407</v>
      </c>
      <c r="G50" s="34"/>
      <c r="H50" s="34"/>
      <c r="I50" s="30" t="s">
        <v>376</v>
      </c>
      <c r="J50" s="30" t="s">
        <v>291</v>
      </c>
      <c r="K50" s="19" t="s">
        <v>369</v>
      </c>
    </row>
    <row r="51" spans="1:11" ht="29" x14ac:dyDescent="0.3">
      <c r="A51" s="131"/>
      <c r="B51" s="131"/>
      <c r="C51" s="132"/>
      <c r="D51" s="134"/>
      <c r="E51" s="31" t="s">
        <v>408</v>
      </c>
      <c r="F51" s="16" t="s">
        <v>409</v>
      </c>
      <c r="G51" s="33" t="s">
        <v>410</v>
      </c>
      <c r="H51" s="33"/>
      <c r="I51" s="30" t="s">
        <v>376</v>
      </c>
      <c r="J51" s="30" t="s">
        <v>291</v>
      </c>
      <c r="K51" s="19" t="s">
        <v>369</v>
      </c>
    </row>
    <row r="52" spans="1:11" x14ac:dyDescent="0.3">
      <c r="A52" s="131" t="s">
        <v>411</v>
      </c>
      <c r="B52" s="131" t="s">
        <v>412</v>
      </c>
      <c r="C52" s="132" t="s">
        <v>413</v>
      </c>
      <c r="D52" s="134" t="s">
        <v>285</v>
      </c>
      <c r="E52" s="31" t="s">
        <v>414</v>
      </c>
      <c r="F52" s="20" t="s">
        <v>415</v>
      </c>
      <c r="G52" s="30"/>
      <c r="H52" s="30"/>
      <c r="I52" s="33" t="s">
        <v>290</v>
      </c>
      <c r="J52" s="30" t="s">
        <v>291</v>
      </c>
      <c r="K52" s="19" t="s">
        <v>369</v>
      </c>
    </row>
    <row r="53" spans="1:11" x14ac:dyDescent="0.3">
      <c r="A53" s="131"/>
      <c r="B53" s="131"/>
      <c r="C53" s="132"/>
      <c r="D53" s="134"/>
      <c r="E53" s="31" t="s">
        <v>416</v>
      </c>
      <c r="F53" s="20" t="s">
        <v>417</v>
      </c>
      <c r="G53" s="30"/>
      <c r="H53" s="30"/>
      <c r="I53" s="33" t="s">
        <v>290</v>
      </c>
      <c r="J53" s="30" t="s">
        <v>291</v>
      </c>
      <c r="K53" s="19" t="s">
        <v>369</v>
      </c>
    </row>
    <row r="54" spans="1:11" x14ac:dyDescent="0.3">
      <c r="A54" s="131"/>
      <c r="B54" s="131"/>
      <c r="C54" s="132"/>
      <c r="D54" s="134"/>
      <c r="E54" s="31" t="s">
        <v>418</v>
      </c>
      <c r="F54" s="20" t="s">
        <v>419</v>
      </c>
      <c r="G54" s="30"/>
      <c r="H54" s="30"/>
      <c r="I54" s="33" t="s">
        <v>290</v>
      </c>
      <c r="J54" s="30" t="s">
        <v>291</v>
      </c>
      <c r="K54" s="19" t="s">
        <v>369</v>
      </c>
    </row>
    <row r="55" spans="1:11" x14ac:dyDescent="0.3">
      <c r="A55" s="131"/>
      <c r="B55" s="131"/>
      <c r="C55" s="132"/>
      <c r="D55" s="134"/>
      <c r="E55" s="31" t="s">
        <v>420</v>
      </c>
      <c r="F55" s="20" t="s">
        <v>421</v>
      </c>
      <c r="G55" s="30"/>
      <c r="H55" s="30"/>
      <c r="I55" s="33" t="s">
        <v>290</v>
      </c>
      <c r="J55" s="30" t="s">
        <v>291</v>
      </c>
      <c r="K55" s="19" t="s">
        <v>369</v>
      </c>
    </row>
    <row r="56" spans="1:11" x14ac:dyDescent="0.3">
      <c r="A56" s="131"/>
      <c r="B56" s="131"/>
      <c r="C56" s="132"/>
      <c r="D56" s="134"/>
      <c r="E56" s="31" t="s">
        <v>422</v>
      </c>
      <c r="F56" s="20" t="s">
        <v>423</v>
      </c>
      <c r="G56" s="30"/>
      <c r="H56" s="30"/>
      <c r="I56" s="33" t="s">
        <v>290</v>
      </c>
      <c r="J56" s="30" t="s">
        <v>291</v>
      </c>
      <c r="K56" s="19" t="s">
        <v>369</v>
      </c>
    </row>
    <row r="57" spans="1:11" x14ac:dyDescent="0.3">
      <c r="A57" s="131"/>
      <c r="B57" s="131"/>
      <c r="C57" s="132"/>
      <c r="D57" s="134"/>
      <c r="E57" s="31" t="s">
        <v>424</v>
      </c>
      <c r="F57" s="20" t="s">
        <v>425</v>
      </c>
      <c r="G57" s="30"/>
      <c r="H57" s="30"/>
      <c r="I57" s="33" t="s">
        <v>290</v>
      </c>
      <c r="J57" s="30" t="s">
        <v>291</v>
      </c>
      <c r="K57" s="19" t="s">
        <v>369</v>
      </c>
    </row>
    <row r="58" spans="1:11" x14ac:dyDescent="0.3">
      <c r="A58" s="131"/>
      <c r="B58" s="131"/>
      <c r="C58" s="132"/>
      <c r="D58" s="134"/>
      <c r="E58" s="31" t="s">
        <v>426</v>
      </c>
      <c r="F58" s="20" t="s">
        <v>427</v>
      </c>
      <c r="G58" s="30"/>
      <c r="H58" s="30"/>
      <c r="I58" s="33" t="s">
        <v>290</v>
      </c>
      <c r="J58" s="30" t="s">
        <v>291</v>
      </c>
      <c r="K58" s="19" t="s">
        <v>369</v>
      </c>
    </row>
    <row r="59" spans="1:11" x14ac:dyDescent="0.3">
      <c r="A59" s="131"/>
      <c r="B59" s="131"/>
      <c r="C59" s="132"/>
      <c r="D59" s="134"/>
      <c r="E59" s="31" t="s">
        <v>428</v>
      </c>
      <c r="F59" s="20" t="s">
        <v>429</v>
      </c>
      <c r="G59" s="30"/>
      <c r="H59" s="30"/>
      <c r="I59" s="33" t="s">
        <v>290</v>
      </c>
      <c r="J59" s="30" t="s">
        <v>291</v>
      </c>
      <c r="K59" s="19" t="s">
        <v>369</v>
      </c>
    </row>
    <row r="60" spans="1:11" x14ac:dyDescent="0.3">
      <c r="A60" s="131"/>
      <c r="B60" s="131"/>
      <c r="C60" s="132"/>
      <c r="D60" s="134"/>
      <c r="E60" s="31" t="s">
        <v>430</v>
      </c>
      <c r="F60" s="20" t="s">
        <v>431</v>
      </c>
      <c r="G60" s="30"/>
      <c r="H60" s="30"/>
      <c r="I60" s="33" t="s">
        <v>290</v>
      </c>
      <c r="J60" s="30" t="s">
        <v>291</v>
      </c>
      <c r="K60" s="19" t="s">
        <v>369</v>
      </c>
    </row>
    <row r="61" spans="1:11" x14ac:dyDescent="0.3">
      <c r="A61" s="131"/>
      <c r="B61" s="131"/>
      <c r="C61" s="132"/>
      <c r="D61" s="134"/>
      <c r="E61" s="31" t="s">
        <v>432</v>
      </c>
      <c r="F61" s="20" t="s">
        <v>433</v>
      </c>
      <c r="G61" s="30"/>
      <c r="H61" s="30"/>
      <c r="I61" s="33" t="s">
        <v>290</v>
      </c>
      <c r="J61" s="30" t="s">
        <v>291</v>
      </c>
      <c r="K61" s="19" t="s">
        <v>369</v>
      </c>
    </row>
    <row r="62" spans="1:11" x14ac:dyDescent="0.3">
      <c r="A62" s="131"/>
      <c r="B62" s="131"/>
      <c r="C62" s="132"/>
      <c r="D62" s="134"/>
      <c r="E62" s="31" t="s">
        <v>434</v>
      </c>
      <c r="F62" s="20" t="s">
        <v>435</v>
      </c>
      <c r="G62" s="30"/>
      <c r="H62" s="30"/>
      <c r="I62" s="33" t="s">
        <v>290</v>
      </c>
      <c r="J62" s="30" t="s">
        <v>291</v>
      </c>
      <c r="K62" s="19" t="s">
        <v>369</v>
      </c>
    </row>
    <row r="63" spans="1:11" x14ac:dyDescent="0.3">
      <c r="A63" s="131"/>
      <c r="B63" s="131"/>
      <c r="C63" s="132"/>
      <c r="D63" s="134"/>
      <c r="E63" s="31" t="s">
        <v>436</v>
      </c>
      <c r="F63" s="20" t="s">
        <v>437</v>
      </c>
      <c r="G63" s="30"/>
      <c r="H63" s="30"/>
      <c r="I63" s="33" t="s">
        <v>290</v>
      </c>
      <c r="J63" s="30" t="s">
        <v>291</v>
      </c>
      <c r="K63" s="19" t="s">
        <v>369</v>
      </c>
    </row>
    <row r="64" spans="1:11" x14ac:dyDescent="0.3">
      <c r="A64" s="131"/>
      <c r="B64" s="131"/>
      <c r="C64" s="132"/>
      <c r="D64" s="134"/>
      <c r="E64" s="31" t="s">
        <v>438</v>
      </c>
      <c r="F64" s="20" t="s">
        <v>439</v>
      </c>
      <c r="G64" s="30"/>
      <c r="H64" s="30"/>
      <c r="I64" s="33" t="s">
        <v>290</v>
      </c>
      <c r="J64" s="30" t="s">
        <v>291</v>
      </c>
      <c r="K64" s="19" t="s">
        <v>369</v>
      </c>
    </row>
    <row r="65" spans="1:11" x14ac:dyDescent="0.3">
      <c r="A65" s="131"/>
      <c r="B65" s="131"/>
      <c r="C65" s="132"/>
      <c r="D65" s="134"/>
      <c r="E65" s="31" t="s">
        <v>440</v>
      </c>
      <c r="F65" s="20" t="s">
        <v>441</v>
      </c>
      <c r="G65" s="30"/>
      <c r="H65" s="30"/>
      <c r="I65" s="33" t="s">
        <v>290</v>
      </c>
      <c r="J65" s="30" t="s">
        <v>291</v>
      </c>
      <c r="K65" s="19" t="s">
        <v>369</v>
      </c>
    </row>
    <row r="66" spans="1:11" x14ac:dyDescent="0.3">
      <c r="A66" s="131"/>
      <c r="B66" s="131"/>
      <c r="C66" s="132"/>
      <c r="D66" s="134"/>
      <c r="E66" s="31" t="s">
        <v>442</v>
      </c>
      <c r="F66" s="20" t="s">
        <v>443</v>
      </c>
      <c r="G66" s="30"/>
      <c r="H66" s="30"/>
      <c r="I66" s="33" t="s">
        <v>290</v>
      </c>
      <c r="J66" s="30" t="s">
        <v>291</v>
      </c>
      <c r="K66" s="19" t="s">
        <v>369</v>
      </c>
    </row>
    <row r="67" spans="1:11" x14ac:dyDescent="0.3">
      <c r="A67" s="131"/>
      <c r="B67" s="131"/>
      <c r="C67" s="132"/>
      <c r="D67" s="134"/>
      <c r="E67" s="31" t="s">
        <v>444</v>
      </c>
      <c r="F67" s="20" t="s">
        <v>445</v>
      </c>
      <c r="G67" s="30"/>
      <c r="H67" s="30"/>
      <c r="I67" s="33" t="s">
        <v>290</v>
      </c>
      <c r="J67" s="30" t="s">
        <v>291</v>
      </c>
      <c r="K67" s="19" t="s">
        <v>369</v>
      </c>
    </row>
    <row r="68" spans="1:11" x14ac:dyDescent="0.3">
      <c r="A68" s="131"/>
      <c r="B68" s="131"/>
      <c r="C68" s="132"/>
      <c r="D68" s="134"/>
      <c r="E68" s="31" t="s">
        <v>446</v>
      </c>
      <c r="F68" s="20" t="s">
        <v>447</v>
      </c>
      <c r="G68" s="30"/>
      <c r="H68" s="30"/>
      <c r="I68" s="33" t="s">
        <v>290</v>
      </c>
      <c r="J68" s="30" t="s">
        <v>291</v>
      </c>
      <c r="K68" s="19" t="s">
        <v>369</v>
      </c>
    </row>
    <row r="69" spans="1:11" x14ac:dyDescent="0.3">
      <c r="A69" s="131"/>
      <c r="B69" s="131"/>
      <c r="C69" s="132"/>
      <c r="D69" s="134"/>
      <c r="E69" s="31" t="s">
        <v>448</v>
      </c>
      <c r="F69" s="20" t="s">
        <v>449</v>
      </c>
      <c r="G69" s="30"/>
      <c r="H69" s="30"/>
      <c r="I69" s="33" t="s">
        <v>290</v>
      </c>
      <c r="J69" s="30" t="s">
        <v>291</v>
      </c>
      <c r="K69" s="19" t="s">
        <v>369</v>
      </c>
    </row>
    <row r="70" spans="1:11" x14ac:dyDescent="0.3">
      <c r="A70" s="131"/>
      <c r="B70" s="131"/>
      <c r="C70" s="132"/>
      <c r="D70" s="134"/>
      <c r="E70" s="31" t="s">
        <v>450</v>
      </c>
      <c r="F70" s="28" t="s">
        <v>451</v>
      </c>
      <c r="G70" s="30"/>
      <c r="H70" s="30"/>
      <c r="I70" s="33" t="s">
        <v>290</v>
      </c>
      <c r="J70" s="30" t="s">
        <v>291</v>
      </c>
      <c r="K70" s="19" t="s">
        <v>369</v>
      </c>
    </row>
    <row r="71" spans="1:11" x14ac:dyDescent="0.3">
      <c r="A71" s="131"/>
      <c r="B71" s="131"/>
      <c r="C71" s="132"/>
      <c r="D71" s="134"/>
      <c r="E71" s="31" t="s">
        <v>452</v>
      </c>
      <c r="F71" s="28" t="s">
        <v>453</v>
      </c>
      <c r="G71" s="30"/>
      <c r="H71" s="30"/>
      <c r="I71" s="33" t="s">
        <v>290</v>
      </c>
      <c r="J71" s="30" t="s">
        <v>291</v>
      </c>
      <c r="K71" s="19" t="s">
        <v>369</v>
      </c>
    </row>
    <row r="72" spans="1:11" x14ac:dyDescent="0.3">
      <c r="A72" s="131"/>
      <c r="B72" s="131"/>
      <c r="C72" s="132"/>
      <c r="D72" s="134"/>
      <c r="E72" s="31" t="s">
        <v>454</v>
      </c>
      <c r="F72" s="28" t="s">
        <v>455</v>
      </c>
      <c r="G72" s="30"/>
      <c r="H72" s="30"/>
      <c r="I72" s="33" t="s">
        <v>290</v>
      </c>
      <c r="J72" s="30" t="s">
        <v>291</v>
      </c>
      <c r="K72" s="19" t="s">
        <v>369</v>
      </c>
    </row>
    <row r="73" spans="1:11" x14ac:dyDescent="0.3">
      <c r="A73" s="131"/>
      <c r="B73" s="131"/>
      <c r="C73" s="132"/>
      <c r="D73" s="134"/>
      <c r="E73" s="31" t="s">
        <v>456</v>
      </c>
      <c r="F73" s="28" t="s">
        <v>457</v>
      </c>
      <c r="G73" s="30"/>
      <c r="H73" s="30"/>
      <c r="I73" s="33" t="s">
        <v>290</v>
      </c>
      <c r="J73" s="30" t="s">
        <v>291</v>
      </c>
      <c r="K73" s="19" t="s">
        <v>369</v>
      </c>
    </row>
    <row r="74" spans="1:11" x14ac:dyDescent="0.3">
      <c r="A74" s="131"/>
      <c r="B74" s="131"/>
      <c r="C74" s="132"/>
      <c r="D74" s="134"/>
      <c r="E74" s="31" t="s">
        <v>458</v>
      </c>
      <c r="F74" s="28" t="s">
        <v>459</v>
      </c>
      <c r="G74" s="30"/>
      <c r="H74" s="30"/>
      <c r="I74" s="33" t="s">
        <v>290</v>
      </c>
      <c r="J74" s="30" t="s">
        <v>291</v>
      </c>
      <c r="K74" s="19" t="s">
        <v>369</v>
      </c>
    </row>
    <row r="75" spans="1:11" x14ac:dyDescent="0.3">
      <c r="A75" s="131"/>
      <c r="B75" s="131"/>
      <c r="C75" s="132"/>
      <c r="D75" s="134"/>
      <c r="E75" s="31" t="s">
        <v>460</v>
      </c>
      <c r="F75" s="28" t="s">
        <v>461</v>
      </c>
      <c r="G75" s="30"/>
      <c r="H75" s="30"/>
      <c r="I75" s="33" t="s">
        <v>290</v>
      </c>
      <c r="J75" s="30" t="s">
        <v>291</v>
      </c>
      <c r="K75" s="19" t="s">
        <v>369</v>
      </c>
    </row>
    <row r="76" spans="1:11" x14ac:dyDescent="0.3">
      <c r="A76" s="131"/>
      <c r="B76" s="131"/>
      <c r="C76" s="132"/>
      <c r="D76" s="134"/>
      <c r="E76" s="31" t="s">
        <v>462</v>
      </c>
      <c r="F76" s="28" t="s">
        <v>463</v>
      </c>
      <c r="G76" s="30"/>
      <c r="H76" s="30"/>
      <c r="I76" s="33" t="s">
        <v>290</v>
      </c>
      <c r="J76" s="30" t="s">
        <v>291</v>
      </c>
      <c r="K76" s="19" t="s">
        <v>369</v>
      </c>
    </row>
    <row r="77" spans="1:11" x14ac:dyDescent="0.3">
      <c r="A77" s="131"/>
      <c r="B77" s="131"/>
      <c r="C77" s="132"/>
      <c r="D77" s="132"/>
      <c r="E77" s="15" t="s">
        <v>464</v>
      </c>
      <c r="F77" s="20" t="s">
        <v>465</v>
      </c>
      <c r="G77" s="18"/>
      <c r="H77" s="18"/>
      <c r="I77" s="21" t="s">
        <v>466</v>
      </c>
      <c r="J77" s="18" t="s">
        <v>291</v>
      </c>
      <c r="K77" s="19" t="s">
        <v>369</v>
      </c>
    </row>
    <row r="78" spans="1:11" x14ac:dyDescent="0.3">
      <c r="A78" s="131"/>
      <c r="B78" s="131"/>
      <c r="C78" s="132"/>
      <c r="D78" s="134"/>
      <c r="E78" s="31" t="s">
        <v>467</v>
      </c>
      <c r="F78" s="28" t="s">
        <v>468</v>
      </c>
      <c r="G78" s="30"/>
      <c r="H78" s="30"/>
      <c r="I78" s="33" t="s">
        <v>290</v>
      </c>
      <c r="J78" s="30" t="s">
        <v>291</v>
      </c>
      <c r="K78" s="19" t="s">
        <v>369</v>
      </c>
    </row>
    <row r="79" spans="1:11" x14ac:dyDescent="0.3">
      <c r="A79" s="131"/>
      <c r="B79" s="131"/>
      <c r="C79" s="132"/>
      <c r="D79" s="134"/>
      <c r="E79" s="31" t="s">
        <v>469</v>
      </c>
      <c r="F79" s="28" t="s">
        <v>470</v>
      </c>
      <c r="G79" s="30"/>
      <c r="H79" s="30"/>
      <c r="I79" s="33" t="s">
        <v>290</v>
      </c>
      <c r="J79" s="30" t="s">
        <v>291</v>
      </c>
      <c r="K79" s="19" t="s">
        <v>369</v>
      </c>
    </row>
    <row r="80" spans="1:11" x14ac:dyDescent="0.3">
      <c r="A80" s="131"/>
      <c r="B80" s="131"/>
      <c r="C80" s="132"/>
      <c r="D80" s="134"/>
      <c r="E80" s="31" t="s">
        <v>471</v>
      </c>
      <c r="F80" s="28" t="s">
        <v>472</v>
      </c>
      <c r="G80" s="30"/>
      <c r="H80" s="30"/>
      <c r="I80" s="33" t="s">
        <v>290</v>
      </c>
      <c r="J80" s="30" t="s">
        <v>291</v>
      </c>
      <c r="K80" s="19" t="s">
        <v>369</v>
      </c>
    </row>
    <row r="81" spans="1:11" x14ac:dyDescent="0.3">
      <c r="A81" s="131"/>
      <c r="B81" s="131"/>
      <c r="C81" s="132"/>
      <c r="D81" s="134"/>
      <c r="E81" s="31" t="s">
        <v>473</v>
      </c>
      <c r="F81" s="28" t="s">
        <v>474</v>
      </c>
      <c r="G81" s="30"/>
      <c r="H81" s="30"/>
      <c r="I81" s="33" t="s">
        <v>290</v>
      </c>
      <c r="J81" s="30" t="s">
        <v>291</v>
      </c>
      <c r="K81" s="19" t="s">
        <v>369</v>
      </c>
    </row>
    <row r="82" spans="1:11" x14ac:dyDescent="0.3">
      <c r="A82" s="131"/>
      <c r="B82" s="131"/>
      <c r="C82" s="132"/>
      <c r="D82" s="132"/>
      <c r="E82" s="15" t="s">
        <v>475</v>
      </c>
      <c r="F82" s="20" t="s">
        <v>476</v>
      </c>
      <c r="G82" s="18"/>
      <c r="H82" s="18"/>
      <c r="I82" s="21" t="s">
        <v>466</v>
      </c>
      <c r="J82" s="18" t="s">
        <v>291</v>
      </c>
      <c r="K82" s="19" t="s">
        <v>369</v>
      </c>
    </row>
    <row r="83" spans="1:11" x14ac:dyDescent="0.3">
      <c r="A83" s="131"/>
      <c r="B83" s="131"/>
      <c r="C83" s="132"/>
      <c r="D83" s="132"/>
      <c r="E83" s="15" t="s">
        <v>477</v>
      </c>
      <c r="F83" s="20" t="s">
        <v>478</v>
      </c>
      <c r="G83" s="18"/>
      <c r="H83" s="18"/>
      <c r="I83" s="21" t="s">
        <v>466</v>
      </c>
      <c r="J83" s="18" t="s">
        <v>291</v>
      </c>
      <c r="K83" s="19" t="s">
        <v>369</v>
      </c>
    </row>
    <row r="84" spans="1:11" x14ac:dyDescent="0.3">
      <c r="A84" s="131"/>
      <c r="B84" s="131"/>
      <c r="C84" s="132"/>
      <c r="D84" s="132"/>
      <c r="E84" s="15" t="s">
        <v>479</v>
      </c>
      <c r="F84" s="20" t="s">
        <v>480</v>
      </c>
      <c r="G84" s="18" t="s">
        <v>481</v>
      </c>
      <c r="H84" s="18"/>
      <c r="I84" s="21" t="s">
        <v>482</v>
      </c>
      <c r="J84" s="18" t="s">
        <v>291</v>
      </c>
      <c r="K84" s="19" t="s">
        <v>369</v>
      </c>
    </row>
    <row r="85" spans="1:11" x14ac:dyDescent="0.3">
      <c r="A85" s="131"/>
      <c r="B85" s="131"/>
      <c r="C85" s="132"/>
      <c r="D85" s="134"/>
      <c r="E85" s="31" t="s">
        <v>483</v>
      </c>
      <c r="F85" s="28" t="s">
        <v>484</v>
      </c>
      <c r="G85" s="30"/>
      <c r="H85" s="30"/>
      <c r="I85" s="33" t="s">
        <v>290</v>
      </c>
      <c r="J85" s="30" t="s">
        <v>291</v>
      </c>
      <c r="K85" s="19" t="s">
        <v>369</v>
      </c>
    </row>
    <row r="86" spans="1:11" x14ac:dyDescent="0.3">
      <c r="A86" s="131"/>
      <c r="B86" s="131"/>
      <c r="C86" s="132"/>
      <c r="D86" s="134"/>
      <c r="E86" s="31" t="s">
        <v>485</v>
      </c>
      <c r="F86" s="28" t="s">
        <v>486</v>
      </c>
      <c r="G86" s="30"/>
      <c r="H86" s="30"/>
      <c r="I86" s="33" t="s">
        <v>290</v>
      </c>
      <c r="J86" s="30" t="s">
        <v>291</v>
      </c>
      <c r="K86" s="19" t="s">
        <v>369</v>
      </c>
    </row>
    <row r="87" spans="1:11" x14ac:dyDescent="0.3">
      <c r="A87" s="131"/>
      <c r="B87" s="131"/>
      <c r="C87" s="132"/>
      <c r="D87" s="134"/>
      <c r="E87" s="31" t="s">
        <v>487</v>
      </c>
      <c r="F87" s="28" t="s">
        <v>488</v>
      </c>
      <c r="G87" s="30"/>
      <c r="H87" s="30"/>
      <c r="I87" s="33" t="s">
        <v>290</v>
      </c>
      <c r="J87" s="30" t="s">
        <v>291</v>
      </c>
      <c r="K87" s="19" t="s">
        <v>369</v>
      </c>
    </row>
    <row r="88" spans="1:11" x14ac:dyDescent="0.3">
      <c r="A88" s="131"/>
      <c r="B88" s="131"/>
      <c r="C88" s="132"/>
      <c r="D88" s="134"/>
      <c r="E88" s="31" t="s">
        <v>489</v>
      </c>
      <c r="F88" s="28" t="s">
        <v>490</v>
      </c>
      <c r="G88" s="30"/>
      <c r="H88" s="30"/>
      <c r="I88" s="33" t="s">
        <v>290</v>
      </c>
      <c r="J88" s="30" t="s">
        <v>291</v>
      </c>
      <c r="K88" s="19" t="s">
        <v>369</v>
      </c>
    </row>
    <row r="89" spans="1:11" x14ac:dyDescent="0.3">
      <c r="A89" s="131"/>
      <c r="B89" s="131"/>
      <c r="C89" s="132"/>
      <c r="D89" s="134"/>
      <c r="E89" s="31" t="s">
        <v>491</v>
      </c>
      <c r="F89" s="28" t="s">
        <v>492</v>
      </c>
      <c r="G89" s="30"/>
      <c r="H89" s="30"/>
      <c r="I89" s="33" t="s">
        <v>290</v>
      </c>
      <c r="J89" s="30" t="s">
        <v>291</v>
      </c>
      <c r="K89" s="19" t="s">
        <v>369</v>
      </c>
    </row>
    <row r="90" spans="1:11" x14ac:dyDescent="0.3">
      <c r="A90" s="131"/>
      <c r="B90" s="131"/>
      <c r="C90" s="132"/>
      <c r="D90" s="132"/>
      <c r="E90" s="15" t="s">
        <v>493</v>
      </c>
      <c r="F90" s="20" t="s">
        <v>494</v>
      </c>
      <c r="G90" s="18"/>
      <c r="H90" s="18"/>
      <c r="I90" s="21" t="s">
        <v>466</v>
      </c>
      <c r="J90" s="18" t="s">
        <v>291</v>
      </c>
      <c r="K90" s="19" t="s">
        <v>369</v>
      </c>
    </row>
    <row r="91" spans="1:11" x14ac:dyDescent="0.3">
      <c r="A91" s="131"/>
      <c r="B91" s="131"/>
      <c r="C91" s="132"/>
      <c r="D91" s="134"/>
      <c r="E91" s="31" t="s">
        <v>495</v>
      </c>
      <c r="F91" s="28" t="s">
        <v>496</v>
      </c>
      <c r="G91" s="30"/>
      <c r="H91" s="30"/>
      <c r="I91" s="33" t="s">
        <v>290</v>
      </c>
      <c r="J91" s="30" t="s">
        <v>291</v>
      </c>
      <c r="K91" s="19" t="s">
        <v>369</v>
      </c>
    </row>
    <row r="92" spans="1:11" x14ac:dyDescent="0.3">
      <c r="A92" s="131"/>
      <c r="B92" s="131"/>
      <c r="C92" s="132"/>
      <c r="D92" s="134"/>
      <c r="E92" s="31" t="s">
        <v>497</v>
      </c>
      <c r="F92" s="28" t="s">
        <v>498</v>
      </c>
      <c r="G92" s="30"/>
      <c r="H92" s="30"/>
      <c r="I92" s="33" t="s">
        <v>290</v>
      </c>
      <c r="J92" s="30" t="s">
        <v>291</v>
      </c>
      <c r="K92" s="19" t="s">
        <v>369</v>
      </c>
    </row>
    <row r="93" spans="1:11" x14ac:dyDescent="0.3">
      <c r="A93" s="131"/>
      <c r="B93" s="131"/>
      <c r="C93" s="132"/>
      <c r="D93" s="134"/>
      <c r="E93" s="31" t="s">
        <v>499</v>
      </c>
      <c r="F93" s="28" t="s">
        <v>500</v>
      </c>
      <c r="G93" s="30"/>
      <c r="H93" s="30"/>
      <c r="I93" s="33" t="s">
        <v>290</v>
      </c>
      <c r="J93" s="30" t="s">
        <v>291</v>
      </c>
      <c r="K93" s="19" t="s">
        <v>369</v>
      </c>
    </row>
    <row r="94" spans="1:11" x14ac:dyDescent="0.3">
      <c r="A94" s="131"/>
      <c r="B94" s="131"/>
      <c r="C94" s="136" t="s">
        <v>501</v>
      </c>
      <c r="D94" s="136" t="s">
        <v>285</v>
      </c>
      <c r="E94" s="41" t="s">
        <v>502</v>
      </c>
      <c r="F94" s="42" t="s">
        <v>503</v>
      </c>
      <c r="G94" s="43"/>
      <c r="H94" s="43"/>
      <c r="I94" s="43" t="s">
        <v>290</v>
      </c>
      <c r="J94" s="43" t="s">
        <v>405</v>
      </c>
      <c r="K94" s="19" t="s">
        <v>369</v>
      </c>
    </row>
    <row r="95" spans="1:11" x14ac:dyDescent="0.3">
      <c r="A95" s="131"/>
      <c r="B95" s="131"/>
      <c r="C95" s="136"/>
      <c r="D95" s="136"/>
      <c r="E95" s="41" t="s">
        <v>504</v>
      </c>
      <c r="F95" s="42" t="s">
        <v>505</v>
      </c>
      <c r="G95" s="43"/>
      <c r="H95" s="43"/>
      <c r="I95" s="43" t="s">
        <v>290</v>
      </c>
      <c r="J95" s="43" t="s">
        <v>405</v>
      </c>
      <c r="K95" s="19" t="s">
        <v>369</v>
      </c>
    </row>
    <row r="96" spans="1:11" x14ac:dyDescent="0.3">
      <c r="A96" s="131"/>
      <c r="B96" s="131"/>
      <c r="C96" s="136"/>
      <c r="D96" s="136"/>
      <c r="E96" s="41" t="s">
        <v>506</v>
      </c>
      <c r="F96" s="44" t="s">
        <v>507</v>
      </c>
      <c r="G96" s="43"/>
      <c r="H96" s="43"/>
      <c r="I96" s="43" t="s">
        <v>290</v>
      </c>
      <c r="J96" s="43" t="s">
        <v>405</v>
      </c>
      <c r="K96" s="19" t="s">
        <v>369</v>
      </c>
    </row>
    <row r="97" spans="1:11" x14ac:dyDescent="0.3">
      <c r="A97" s="131"/>
      <c r="B97" s="131"/>
      <c r="C97" s="136"/>
      <c r="D97" s="136"/>
      <c r="E97" s="41" t="s">
        <v>508</v>
      </c>
      <c r="F97" s="44" t="s">
        <v>509</v>
      </c>
      <c r="G97" s="43"/>
      <c r="H97" s="43"/>
      <c r="I97" s="43" t="s">
        <v>290</v>
      </c>
      <c r="J97" s="43" t="s">
        <v>405</v>
      </c>
      <c r="K97" s="19" t="s">
        <v>369</v>
      </c>
    </row>
    <row r="98" spans="1:11" x14ac:dyDescent="0.3">
      <c r="A98" s="131"/>
      <c r="B98" s="131"/>
      <c r="C98" s="136"/>
      <c r="D98" s="136"/>
      <c r="E98" s="41" t="s">
        <v>510</v>
      </c>
      <c r="F98" s="42" t="s">
        <v>511</v>
      </c>
      <c r="G98" s="43"/>
      <c r="H98" s="43"/>
      <c r="I98" s="43" t="s">
        <v>290</v>
      </c>
      <c r="J98" s="43" t="s">
        <v>405</v>
      </c>
      <c r="K98" s="19" t="s">
        <v>369</v>
      </c>
    </row>
    <row r="99" spans="1:11" x14ac:dyDescent="0.3">
      <c r="A99" s="131"/>
      <c r="B99" s="131"/>
      <c r="C99" s="136"/>
      <c r="D99" s="136"/>
      <c r="E99" s="41" t="s">
        <v>512</v>
      </c>
      <c r="F99" s="44" t="s">
        <v>513</v>
      </c>
      <c r="G99" s="43"/>
      <c r="H99" s="43"/>
      <c r="I99" s="43" t="s">
        <v>290</v>
      </c>
      <c r="J99" s="43" t="s">
        <v>405</v>
      </c>
      <c r="K99" s="19" t="s">
        <v>369</v>
      </c>
    </row>
    <row r="100" spans="1:11" x14ac:dyDescent="0.3">
      <c r="A100" s="131"/>
      <c r="B100" s="131"/>
      <c r="C100" s="136"/>
      <c r="D100" s="136"/>
      <c r="E100" s="41" t="s">
        <v>514</v>
      </c>
      <c r="F100" s="44" t="s">
        <v>515</v>
      </c>
      <c r="G100" s="43"/>
      <c r="H100" s="43"/>
      <c r="I100" s="43" t="s">
        <v>290</v>
      </c>
      <c r="J100" s="43" t="s">
        <v>405</v>
      </c>
      <c r="K100" s="19" t="s">
        <v>369</v>
      </c>
    </row>
    <row r="101" spans="1:11" x14ac:dyDescent="0.3">
      <c r="A101" s="131"/>
      <c r="B101" s="131"/>
      <c r="C101" s="136"/>
      <c r="D101" s="136"/>
      <c r="E101" s="41" t="s">
        <v>516</v>
      </c>
      <c r="F101" s="44" t="s">
        <v>517</v>
      </c>
      <c r="G101" s="43"/>
      <c r="H101" s="43"/>
      <c r="I101" s="43" t="s">
        <v>290</v>
      </c>
      <c r="J101" s="43" t="s">
        <v>405</v>
      </c>
      <c r="K101" s="19" t="s">
        <v>369</v>
      </c>
    </row>
    <row r="102" spans="1:11" x14ac:dyDescent="0.3">
      <c r="A102" s="131"/>
      <c r="B102" s="131"/>
      <c r="C102" s="136"/>
      <c r="D102" s="136"/>
      <c r="E102" s="41" t="s">
        <v>518</v>
      </c>
      <c r="F102" s="44" t="s">
        <v>519</v>
      </c>
      <c r="G102" s="43"/>
      <c r="H102" s="43"/>
      <c r="I102" s="43" t="s">
        <v>290</v>
      </c>
      <c r="J102" s="43" t="s">
        <v>405</v>
      </c>
      <c r="K102" s="19" t="s">
        <v>369</v>
      </c>
    </row>
    <row r="103" spans="1:11" x14ac:dyDescent="0.3">
      <c r="A103" s="131"/>
      <c r="B103" s="131"/>
      <c r="C103" s="136"/>
      <c r="D103" s="136"/>
      <c r="E103" s="41" t="s">
        <v>520</v>
      </c>
      <c r="F103" s="44" t="s">
        <v>521</v>
      </c>
      <c r="G103" s="43"/>
      <c r="H103" s="43"/>
      <c r="I103" s="43" t="s">
        <v>290</v>
      </c>
      <c r="J103" s="43" t="s">
        <v>405</v>
      </c>
      <c r="K103" s="19" t="s">
        <v>369</v>
      </c>
    </row>
    <row r="104" spans="1:11" x14ac:dyDescent="0.3">
      <c r="A104" s="131"/>
      <c r="B104" s="131"/>
      <c r="C104" s="136"/>
      <c r="D104" s="136"/>
      <c r="E104" s="41" t="s">
        <v>522</v>
      </c>
      <c r="F104" s="44" t="s">
        <v>523</v>
      </c>
      <c r="G104" s="43"/>
      <c r="H104" s="43"/>
      <c r="I104" s="43" t="s">
        <v>290</v>
      </c>
      <c r="J104" s="43" t="s">
        <v>405</v>
      </c>
      <c r="K104" s="19" t="s">
        <v>369</v>
      </c>
    </row>
    <row r="105" spans="1:11" x14ac:dyDescent="0.3">
      <c r="A105" s="131"/>
      <c r="B105" s="131"/>
      <c r="C105" s="132" t="s">
        <v>524</v>
      </c>
      <c r="D105" s="134" t="s">
        <v>285</v>
      </c>
      <c r="E105" s="31" t="s">
        <v>525</v>
      </c>
      <c r="F105" s="45" t="s">
        <v>526</v>
      </c>
      <c r="G105" s="30"/>
      <c r="H105" s="30"/>
      <c r="I105" s="30" t="s">
        <v>290</v>
      </c>
      <c r="J105" s="30" t="s">
        <v>291</v>
      </c>
      <c r="K105" s="19" t="s">
        <v>369</v>
      </c>
    </row>
    <row r="106" spans="1:11" x14ac:dyDescent="0.3">
      <c r="A106" s="131"/>
      <c r="B106" s="131"/>
      <c r="C106" s="132"/>
      <c r="D106" s="134"/>
      <c r="E106" s="31" t="s">
        <v>527</v>
      </c>
      <c r="F106" s="45" t="s">
        <v>528</v>
      </c>
      <c r="G106" s="30"/>
      <c r="H106" s="30"/>
      <c r="I106" s="30" t="s">
        <v>290</v>
      </c>
      <c r="J106" s="30" t="s">
        <v>291</v>
      </c>
      <c r="K106" s="19" t="s">
        <v>369</v>
      </c>
    </row>
    <row r="107" spans="1:11" x14ac:dyDescent="0.3">
      <c r="A107" s="131"/>
      <c r="B107" s="131"/>
      <c r="C107" s="132"/>
      <c r="D107" s="134"/>
      <c r="E107" s="31" t="s">
        <v>529</v>
      </c>
      <c r="F107" s="45" t="s">
        <v>530</v>
      </c>
      <c r="G107" s="30"/>
      <c r="H107" s="30"/>
      <c r="I107" s="30" t="s">
        <v>290</v>
      </c>
      <c r="J107" s="30" t="s">
        <v>291</v>
      </c>
      <c r="K107" s="19" t="s">
        <v>369</v>
      </c>
    </row>
    <row r="108" spans="1:11" x14ac:dyDescent="0.3">
      <c r="A108" s="135"/>
      <c r="B108" s="135"/>
      <c r="C108" s="137"/>
      <c r="D108" s="137"/>
      <c r="E108" s="19" t="s">
        <v>531</v>
      </c>
      <c r="F108" s="46" t="s">
        <v>532</v>
      </c>
      <c r="G108" s="18" t="s">
        <v>481</v>
      </c>
      <c r="H108" s="47"/>
      <c r="I108" s="21" t="s">
        <v>482</v>
      </c>
      <c r="J108" s="47" t="s">
        <v>291</v>
      </c>
      <c r="K108" s="19" t="s">
        <v>369</v>
      </c>
    </row>
    <row r="109" spans="1:11" x14ac:dyDescent="0.3">
      <c r="A109" s="131"/>
      <c r="B109" s="131"/>
      <c r="C109" s="132"/>
      <c r="D109" s="134"/>
      <c r="E109" s="31" t="s">
        <v>533</v>
      </c>
      <c r="F109" s="45" t="s">
        <v>534</v>
      </c>
      <c r="G109" s="30"/>
      <c r="H109" s="30"/>
      <c r="I109" s="30" t="s">
        <v>290</v>
      </c>
      <c r="J109" s="30" t="s">
        <v>291</v>
      </c>
      <c r="K109" s="19" t="s">
        <v>369</v>
      </c>
    </row>
    <row r="110" spans="1:11" x14ac:dyDescent="0.3">
      <c r="A110" s="131"/>
      <c r="B110" s="131"/>
      <c r="C110" s="132"/>
      <c r="D110" s="134"/>
      <c r="E110" s="31" t="s">
        <v>535</v>
      </c>
      <c r="F110" s="45" t="s">
        <v>536</v>
      </c>
      <c r="G110" s="30"/>
      <c r="H110" s="30"/>
      <c r="I110" s="30" t="s">
        <v>290</v>
      </c>
      <c r="J110" s="30" t="s">
        <v>291</v>
      </c>
      <c r="K110" s="19" t="s">
        <v>369</v>
      </c>
    </row>
    <row r="111" spans="1:11" x14ac:dyDescent="0.3">
      <c r="A111" s="131"/>
      <c r="B111" s="131"/>
      <c r="C111" s="132"/>
      <c r="D111" s="134"/>
      <c r="E111" s="31" t="s">
        <v>537</v>
      </c>
      <c r="F111" s="48" t="s">
        <v>538</v>
      </c>
      <c r="G111" s="30"/>
      <c r="H111" s="30"/>
      <c r="I111" s="30" t="s">
        <v>290</v>
      </c>
      <c r="J111" s="30" t="s">
        <v>291</v>
      </c>
      <c r="K111" s="19" t="s">
        <v>369</v>
      </c>
    </row>
    <row r="112" spans="1:11" x14ac:dyDescent="0.3">
      <c r="A112" s="135"/>
      <c r="B112" s="135"/>
      <c r="C112" s="137"/>
      <c r="D112" s="137"/>
      <c r="E112" s="19" t="s">
        <v>539</v>
      </c>
      <c r="F112" s="48" t="s">
        <v>540</v>
      </c>
      <c r="G112" s="18" t="s">
        <v>481</v>
      </c>
      <c r="H112" s="47"/>
      <c r="I112" s="21" t="s">
        <v>482</v>
      </c>
      <c r="J112" s="47" t="s">
        <v>291</v>
      </c>
      <c r="K112" s="19" t="s">
        <v>369</v>
      </c>
    </row>
    <row r="113" spans="1:11" x14ac:dyDescent="0.3">
      <c r="A113" s="131"/>
      <c r="B113" s="131"/>
      <c r="C113" s="132"/>
      <c r="D113" s="134"/>
      <c r="E113" s="31" t="s">
        <v>541</v>
      </c>
      <c r="F113" s="48" t="s">
        <v>542</v>
      </c>
      <c r="G113" s="30"/>
      <c r="H113" s="30"/>
      <c r="I113" s="30" t="s">
        <v>290</v>
      </c>
      <c r="J113" s="30" t="s">
        <v>291</v>
      </c>
      <c r="K113" s="19" t="s">
        <v>369</v>
      </c>
    </row>
    <row r="114" spans="1:11" x14ac:dyDescent="0.3">
      <c r="A114" s="131"/>
      <c r="B114" s="131"/>
      <c r="C114" s="132"/>
      <c r="D114" s="134"/>
      <c r="E114" s="31" t="s">
        <v>543</v>
      </c>
      <c r="F114" s="48" t="s">
        <v>544</v>
      </c>
      <c r="G114" s="30"/>
      <c r="H114" s="30"/>
      <c r="I114" s="30" t="s">
        <v>290</v>
      </c>
      <c r="J114" s="30" t="s">
        <v>291</v>
      </c>
      <c r="K114" s="19" t="s">
        <v>369</v>
      </c>
    </row>
    <row r="115" spans="1:11" x14ac:dyDescent="0.3">
      <c r="A115" s="131"/>
      <c r="B115" s="131"/>
      <c r="C115" s="132"/>
      <c r="D115" s="134"/>
      <c r="E115" s="31" t="s">
        <v>545</v>
      </c>
      <c r="F115" s="48" t="s">
        <v>546</v>
      </c>
      <c r="G115" s="30"/>
      <c r="H115" s="30"/>
      <c r="I115" s="30" t="s">
        <v>290</v>
      </c>
      <c r="J115" s="30" t="s">
        <v>291</v>
      </c>
      <c r="K115" s="19" t="s">
        <v>369</v>
      </c>
    </row>
    <row r="116" spans="1:11" x14ac:dyDescent="0.3">
      <c r="A116" s="135"/>
      <c r="B116" s="135"/>
      <c r="C116" s="137"/>
      <c r="D116" s="137"/>
      <c r="E116" s="19" t="s">
        <v>547</v>
      </c>
      <c r="F116" s="48" t="s">
        <v>548</v>
      </c>
      <c r="G116" s="18" t="s">
        <v>481</v>
      </c>
      <c r="H116" s="47"/>
      <c r="I116" s="21" t="s">
        <v>482</v>
      </c>
      <c r="J116" s="47" t="s">
        <v>291</v>
      </c>
      <c r="K116" s="19" t="s">
        <v>369</v>
      </c>
    </row>
    <row r="117" spans="1:11" x14ac:dyDescent="0.3">
      <c r="A117" s="131"/>
      <c r="B117" s="131"/>
      <c r="C117" s="132"/>
      <c r="D117" s="134"/>
      <c r="E117" s="31" t="s">
        <v>549</v>
      </c>
      <c r="F117" s="48" t="s">
        <v>550</v>
      </c>
      <c r="G117" s="30"/>
      <c r="H117" s="30"/>
      <c r="I117" s="30" t="s">
        <v>290</v>
      </c>
      <c r="J117" s="30" t="s">
        <v>291</v>
      </c>
      <c r="K117" s="19" t="s">
        <v>369</v>
      </c>
    </row>
    <row r="118" spans="1:11" x14ac:dyDescent="0.3">
      <c r="A118" s="131"/>
      <c r="B118" s="131"/>
      <c r="C118" s="132"/>
      <c r="D118" s="134"/>
      <c r="E118" s="31" t="s">
        <v>551</v>
      </c>
      <c r="F118" s="48" t="s">
        <v>552</v>
      </c>
      <c r="G118" s="30"/>
      <c r="H118" s="30"/>
      <c r="I118" s="30" t="s">
        <v>290</v>
      </c>
      <c r="J118" s="30" t="s">
        <v>291</v>
      </c>
      <c r="K118" s="19" t="s">
        <v>369</v>
      </c>
    </row>
    <row r="119" spans="1:11" x14ac:dyDescent="0.3">
      <c r="A119" s="131"/>
      <c r="B119" s="131"/>
      <c r="C119" s="132"/>
      <c r="D119" s="134"/>
      <c r="E119" s="31" t="s">
        <v>553</v>
      </c>
      <c r="F119" s="48" t="s">
        <v>554</v>
      </c>
      <c r="G119" s="30"/>
      <c r="H119" s="30"/>
      <c r="I119" s="30" t="s">
        <v>290</v>
      </c>
      <c r="J119" s="30" t="s">
        <v>291</v>
      </c>
      <c r="K119" s="19" t="s">
        <v>369</v>
      </c>
    </row>
    <row r="120" spans="1:11" x14ac:dyDescent="0.3">
      <c r="A120" s="135"/>
      <c r="B120" s="135"/>
      <c r="C120" s="137"/>
      <c r="D120" s="137"/>
      <c r="E120" s="19" t="s">
        <v>555</v>
      </c>
      <c r="F120" s="48" t="s">
        <v>556</v>
      </c>
      <c r="G120" s="18" t="s">
        <v>481</v>
      </c>
      <c r="H120" s="47"/>
      <c r="I120" s="21" t="s">
        <v>482</v>
      </c>
      <c r="J120" s="47" t="s">
        <v>291</v>
      </c>
      <c r="K120" s="19" t="s">
        <v>369</v>
      </c>
    </row>
    <row r="121" spans="1:11" x14ac:dyDescent="0.3">
      <c r="A121" s="131"/>
      <c r="B121" s="131"/>
      <c r="C121" s="132"/>
      <c r="D121" s="134"/>
      <c r="E121" s="31" t="s">
        <v>557</v>
      </c>
      <c r="F121" s="48" t="s">
        <v>558</v>
      </c>
      <c r="G121" s="30"/>
      <c r="H121" s="30"/>
      <c r="I121" s="30" t="s">
        <v>290</v>
      </c>
      <c r="J121" s="30" t="s">
        <v>291</v>
      </c>
      <c r="K121" s="19" t="s">
        <v>369</v>
      </c>
    </row>
    <row r="122" spans="1:11" x14ac:dyDescent="0.3">
      <c r="A122" s="131"/>
      <c r="B122" s="131"/>
      <c r="C122" s="132"/>
      <c r="D122" s="134"/>
      <c r="E122" s="31" t="s">
        <v>559</v>
      </c>
      <c r="F122" s="48" t="s">
        <v>560</v>
      </c>
      <c r="G122" s="30"/>
      <c r="H122" s="30"/>
      <c r="I122" s="30" t="s">
        <v>290</v>
      </c>
      <c r="J122" s="30" t="s">
        <v>291</v>
      </c>
      <c r="K122" s="19" t="s">
        <v>369</v>
      </c>
    </row>
    <row r="123" spans="1:11" x14ac:dyDescent="0.3">
      <c r="A123" s="131"/>
      <c r="B123" s="131"/>
      <c r="C123" s="132"/>
      <c r="D123" s="132"/>
      <c r="E123" s="15" t="s">
        <v>561</v>
      </c>
      <c r="F123" s="48" t="s">
        <v>562</v>
      </c>
      <c r="G123" s="18" t="s">
        <v>481</v>
      </c>
      <c r="H123" s="18"/>
      <c r="I123" s="21" t="s">
        <v>482</v>
      </c>
      <c r="J123" s="18" t="s">
        <v>291</v>
      </c>
      <c r="K123" s="19" t="s">
        <v>369</v>
      </c>
    </row>
    <row r="124" spans="1:11" x14ac:dyDescent="0.3">
      <c r="A124" s="131"/>
      <c r="B124" s="131"/>
      <c r="C124" s="132"/>
      <c r="D124" s="132"/>
      <c r="E124" s="15" t="s">
        <v>563</v>
      </c>
      <c r="F124" s="48" t="s">
        <v>564</v>
      </c>
      <c r="G124" s="18" t="s">
        <v>481</v>
      </c>
      <c r="H124" s="18"/>
      <c r="I124" s="21" t="s">
        <v>482</v>
      </c>
      <c r="J124" s="18" t="s">
        <v>291</v>
      </c>
      <c r="K124" s="19" t="s">
        <v>369</v>
      </c>
    </row>
    <row r="125" spans="1:11" x14ac:dyDescent="0.3">
      <c r="A125" s="131"/>
      <c r="B125" s="131"/>
      <c r="C125" s="132"/>
      <c r="D125" s="132"/>
      <c r="E125" s="15" t="s">
        <v>565</v>
      </c>
      <c r="F125" s="48" t="s">
        <v>566</v>
      </c>
      <c r="G125" s="18" t="s">
        <v>481</v>
      </c>
      <c r="H125" s="18"/>
      <c r="I125" s="21" t="s">
        <v>482</v>
      </c>
      <c r="J125" s="18" t="s">
        <v>291</v>
      </c>
      <c r="K125" s="19" t="s">
        <v>369</v>
      </c>
    </row>
    <row r="126" spans="1:11" x14ac:dyDescent="0.3">
      <c r="A126" s="131"/>
      <c r="B126" s="131"/>
      <c r="C126" s="132"/>
      <c r="D126" s="132"/>
      <c r="E126" s="15" t="s">
        <v>567</v>
      </c>
      <c r="F126" s="48" t="s">
        <v>568</v>
      </c>
      <c r="G126" s="18" t="s">
        <v>481</v>
      </c>
      <c r="H126" s="18"/>
      <c r="I126" s="21" t="s">
        <v>482</v>
      </c>
      <c r="J126" s="18" t="s">
        <v>291</v>
      </c>
      <c r="K126" s="19" t="s">
        <v>369</v>
      </c>
    </row>
    <row r="127" spans="1:11" x14ac:dyDescent="0.3">
      <c r="A127" s="131"/>
      <c r="B127" s="131"/>
      <c r="C127" s="132"/>
      <c r="D127" s="132"/>
      <c r="E127" s="15" t="s">
        <v>569</v>
      </c>
      <c r="F127" s="48" t="s">
        <v>570</v>
      </c>
      <c r="G127" s="18" t="s">
        <v>481</v>
      </c>
      <c r="H127" s="18"/>
      <c r="I127" s="21" t="s">
        <v>482</v>
      </c>
      <c r="J127" s="18" t="s">
        <v>291</v>
      </c>
      <c r="K127" s="19" t="s">
        <v>369</v>
      </c>
    </row>
    <row r="128" spans="1:11" x14ac:dyDescent="0.3">
      <c r="A128" s="131"/>
      <c r="B128" s="131"/>
      <c r="C128" s="132"/>
      <c r="D128" s="132"/>
      <c r="E128" s="15" t="s">
        <v>571</v>
      </c>
      <c r="F128" s="48" t="s">
        <v>572</v>
      </c>
      <c r="G128" s="18" t="s">
        <v>481</v>
      </c>
      <c r="H128" s="18"/>
      <c r="I128" s="21" t="s">
        <v>482</v>
      </c>
      <c r="J128" s="18" t="s">
        <v>291</v>
      </c>
      <c r="K128" s="19" t="s">
        <v>369</v>
      </c>
    </row>
    <row r="129" spans="1:11" x14ac:dyDescent="0.3">
      <c r="A129" s="131"/>
      <c r="B129" s="131"/>
      <c r="C129" s="132"/>
      <c r="D129" s="132"/>
      <c r="E129" s="15" t="s">
        <v>573</v>
      </c>
      <c r="F129" s="48" t="s">
        <v>574</v>
      </c>
      <c r="G129" s="18" t="s">
        <v>481</v>
      </c>
      <c r="H129" s="18"/>
      <c r="I129" s="21" t="s">
        <v>482</v>
      </c>
      <c r="J129" s="18" t="s">
        <v>291</v>
      </c>
      <c r="K129" s="19" t="s">
        <v>369</v>
      </c>
    </row>
    <row r="130" spans="1:11" x14ac:dyDescent="0.3">
      <c r="A130" s="131"/>
      <c r="B130" s="131"/>
      <c r="C130" s="132"/>
      <c r="D130" s="132"/>
      <c r="E130" s="15" t="s">
        <v>575</v>
      </c>
      <c r="F130" s="48" t="s">
        <v>576</v>
      </c>
      <c r="G130" s="18" t="s">
        <v>481</v>
      </c>
      <c r="H130" s="18"/>
      <c r="I130" s="21" t="s">
        <v>482</v>
      </c>
      <c r="J130" s="18" t="s">
        <v>291</v>
      </c>
      <c r="K130" s="19" t="s">
        <v>369</v>
      </c>
    </row>
    <row r="131" spans="1:11" x14ac:dyDescent="0.3">
      <c r="A131" s="131"/>
      <c r="B131" s="131"/>
      <c r="C131" s="132"/>
      <c r="D131" s="132"/>
      <c r="E131" s="15" t="s">
        <v>577</v>
      </c>
      <c r="F131" s="48" t="s">
        <v>578</v>
      </c>
      <c r="G131" s="18" t="s">
        <v>481</v>
      </c>
      <c r="H131" s="18"/>
      <c r="I131" s="21" t="s">
        <v>482</v>
      </c>
      <c r="J131" s="18" t="s">
        <v>291</v>
      </c>
      <c r="K131" s="19" t="s">
        <v>369</v>
      </c>
    </row>
    <row r="132" spans="1:11" x14ac:dyDescent="0.3">
      <c r="A132" s="131"/>
      <c r="B132" s="131"/>
      <c r="C132" s="132"/>
      <c r="D132" s="132"/>
      <c r="E132" s="15" t="s">
        <v>579</v>
      </c>
      <c r="F132" s="48" t="s">
        <v>580</v>
      </c>
      <c r="G132" s="18" t="s">
        <v>481</v>
      </c>
      <c r="H132" s="18"/>
      <c r="I132" s="21" t="s">
        <v>482</v>
      </c>
      <c r="J132" s="18" t="s">
        <v>291</v>
      </c>
      <c r="K132" s="19" t="s">
        <v>369</v>
      </c>
    </row>
    <row r="133" spans="1:11" x14ac:dyDescent="0.3">
      <c r="A133" s="131"/>
      <c r="B133" s="131"/>
      <c r="C133" s="132"/>
      <c r="D133" s="132"/>
      <c r="E133" s="15" t="s">
        <v>581</v>
      </c>
      <c r="F133" s="48" t="s">
        <v>582</v>
      </c>
      <c r="G133" s="18" t="s">
        <v>481</v>
      </c>
      <c r="H133" s="18"/>
      <c r="I133" s="21" t="s">
        <v>482</v>
      </c>
      <c r="J133" s="18" t="s">
        <v>291</v>
      </c>
      <c r="K133" s="19" t="s">
        <v>369</v>
      </c>
    </row>
    <row r="134" spans="1:11" x14ac:dyDescent="0.3">
      <c r="A134" s="131"/>
      <c r="B134" s="131"/>
      <c r="C134" s="132"/>
      <c r="D134" s="132"/>
      <c r="E134" s="15" t="s">
        <v>583</v>
      </c>
      <c r="F134" s="48" t="s">
        <v>584</v>
      </c>
      <c r="G134" s="18" t="s">
        <v>481</v>
      </c>
      <c r="H134" s="18"/>
      <c r="I134" s="21" t="s">
        <v>482</v>
      </c>
      <c r="J134" s="18" t="s">
        <v>291</v>
      </c>
      <c r="K134" s="19" t="s">
        <v>369</v>
      </c>
    </row>
    <row r="135" spans="1:11" x14ac:dyDescent="0.3">
      <c r="A135" s="131"/>
      <c r="B135" s="131"/>
      <c r="C135" s="132"/>
      <c r="D135" s="132"/>
      <c r="E135" s="15" t="s">
        <v>585</v>
      </c>
      <c r="F135" s="48" t="s">
        <v>586</v>
      </c>
      <c r="G135" s="18" t="s">
        <v>481</v>
      </c>
      <c r="H135" s="18"/>
      <c r="I135" s="21" t="s">
        <v>482</v>
      </c>
      <c r="J135" s="18" t="s">
        <v>291</v>
      </c>
      <c r="K135" s="19" t="s">
        <v>369</v>
      </c>
    </row>
    <row r="136" spans="1:11" x14ac:dyDescent="0.3">
      <c r="A136" s="131"/>
      <c r="B136" s="131"/>
      <c r="C136" s="132"/>
      <c r="D136" s="132"/>
      <c r="E136" s="15" t="s">
        <v>587</v>
      </c>
      <c r="F136" s="48" t="s">
        <v>588</v>
      </c>
      <c r="G136" s="18" t="s">
        <v>481</v>
      </c>
      <c r="H136" s="18"/>
      <c r="I136" s="21" t="s">
        <v>482</v>
      </c>
      <c r="J136" s="18" t="s">
        <v>291</v>
      </c>
      <c r="K136" s="19" t="s">
        <v>369</v>
      </c>
    </row>
    <row r="137" spans="1:11" x14ac:dyDescent="0.3">
      <c r="A137" s="131"/>
      <c r="B137" s="131"/>
      <c r="C137" s="132"/>
      <c r="D137" s="132"/>
      <c r="E137" s="15" t="s">
        <v>589</v>
      </c>
      <c r="F137" s="48" t="s">
        <v>590</v>
      </c>
      <c r="G137" s="18" t="s">
        <v>481</v>
      </c>
      <c r="H137" s="18"/>
      <c r="I137" s="21" t="s">
        <v>482</v>
      </c>
      <c r="J137" s="18" t="s">
        <v>291</v>
      </c>
      <c r="K137" s="19" t="s">
        <v>369</v>
      </c>
    </row>
    <row r="138" spans="1:11" x14ac:dyDescent="0.3">
      <c r="A138" s="131"/>
      <c r="B138" s="131"/>
      <c r="C138" s="132"/>
      <c r="D138" s="132"/>
      <c r="E138" s="15" t="s">
        <v>591</v>
      </c>
      <c r="F138" s="48" t="s">
        <v>592</v>
      </c>
      <c r="G138" s="18" t="s">
        <v>481</v>
      </c>
      <c r="H138" s="18"/>
      <c r="I138" s="21" t="s">
        <v>482</v>
      </c>
      <c r="J138" s="18" t="s">
        <v>291</v>
      </c>
      <c r="K138" s="19" t="s">
        <v>369</v>
      </c>
    </row>
    <row r="139" spans="1:11" x14ac:dyDescent="0.3">
      <c r="A139" s="131"/>
      <c r="B139" s="131"/>
      <c r="C139" s="132"/>
      <c r="D139" s="132"/>
      <c r="E139" s="15" t="s">
        <v>593</v>
      </c>
      <c r="F139" s="48" t="s">
        <v>594</v>
      </c>
      <c r="G139" s="18" t="s">
        <v>481</v>
      </c>
      <c r="H139" s="18"/>
      <c r="I139" s="21" t="s">
        <v>482</v>
      </c>
      <c r="J139" s="18" t="s">
        <v>291</v>
      </c>
      <c r="K139" s="19" t="s">
        <v>369</v>
      </c>
    </row>
    <row r="140" spans="1:11" x14ac:dyDescent="0.3">
      <c r="A140" s="131"/>
      <c r="B140" s="131"/>
      <c r="C140" s="132"/>
      <c r="D140" s="132"/>
      <c r="E140" s="15" t="s">
        <v>595</v>
      </c>
      <c r="F140" s="48" t="s">
        <v>596</v>
      </c>
      <c r="G140" s="18" t="s">
        <v>481</v>
      </c>
      <c r="H140" s="18"/>
      <c r="I140" s="21" t="s">
        <v>482</v>
      </c>
      <c r="J140" s="18" t="s">
        <v>291</v>
      </c>
      <c r="K140" s="19" t="s">
        <v>369</v>
      </c>
    </row>
    <row r="141" spans="1:11" x14ac:dyDescent="0.3">
      <c r="A141" s="131" t="s">
        <v>597</v>
      </c>
      <c r="B141" s="131" t="s">
        <v>598</v>
      </c>
      <c r="C141" s="132" t="s">
        <v>599</v>
      </c>
      <c r="D141" s="132" t="s">
        <v>285</v>
      </c>
      <c r="E141" s="15" t="s">
        <v>600</v>
      </c>
      <c r="F141" s="20" t="s">
        <v>601</v>
      </c>
      <c r="G141" s="18"/>
      <c r="H141" s="18"/>
      <c r="I141" s="21" t="s">
        <v>290</v>
      </c>
      <c r="J141" s="18" t="s">
        <v>291</v>
      </c>
      <c r="K141" s="19" t="s">
        <v>369</v>
      </c>
    </row>
    <row r="142" spans="1:11" x14ac:dyDescent="0.3">
      <c r="A142" s="131"/>
      <c r="B142" s="131"/>
      <c r="C142" s="132"/>
      <c r="D142" s="132"/>
      <c r="E142" s="15" t="s">
        <v>602</v>
      </c>
      <c r="F142" s="20" t="s">
        <v>603</v>
      </c>
      <c r="G142" s="18" t="s">
        <v>604</v>
      </c>
      <c r="H142" s="18"/>
      <c r="I142" s="21" t="s">
        <v>290</v>
      </c>
      <c r="J142" s="18" t="s">
        <v>291</v>
      </c>
      <c r="K142" s="19" t="s">
        <v>605</v>
      </c>
    </row>
    <row r="143" spans="1:11" x14ac:dyDescent="0.3">
      <c r="A143" s="131"/>
      <c r="B143" s="131"/>
      <c r="C143" s="132"/>
      <c r="D143" s="132"/>
      <c r="E143" s="15" t="s">
        <v>606</v>
      </c>
      <c r="F143" s="20" t="s">
        <v>607</v>
      </c>
      <c r="G143" s="18" t="s">
        <v>608</v>
      </c>
      <c r="H143" s="18"/>
      <c r="I143" s="21" t="s">
        <v>290</v>
      </c>
      <c r="J143" s="18" t="s">
        <v>291</v>
      </c>
      <c r="K143" s="19" t="s">
        <v>605</v>
      </c>
    </row>
    <row r="144" spans="1:11" x14ac:dyDescent="0.3">
      <c r="A144" s="135"/>
      <c r="B144" s="135"/>
      <c r="C144" s="137"/>
      <c r="D144" s="137"/>
      <c r="E144" s="19" t="s">
        <v>609</v>
      </c>
      <c r="F144" s="46" t="s">
        <v>610</v>
      </c>
      <c r="G144" s="47" t="s">
        <v>611</v>
      </c>
      <c r="H144" s="47"/>
      <c r="I144" s="49" t="s">
        <v>290</v>
      </c>
      <c r="J144" s="47" t="s">
        <v>291</v>
      </c>
      <c r="K144" s="19" t="s">
        <v>364</v>
      </c>
    </row>
    <row r="145" spans="1:11" x14ac:dyDescent="0.3">
      <c r="A145" s="135"/>
      <c r="B145" s="135"/>
      <c r="C145" s="137"/>
      <c r="D145" s="137"/>
      <c r="E145" s="19" t="s">
        <v>612</v>
      </c>
      <c r="F145" s="50" t="s">
        <v>613</v>
      </c>
      <c r="G145" s="47" t="s">
        <v>614</v>
      </c>
      <c r="H145" s="47"/>
      <c r="I145" s="49" t="s">
        <v>290</v>
      </c>
      <c r="J145" s="47" t="s">
        <v>291</v>
      </c>
      <c r="K145" s="19" t="s">
        <v>364</v>
      </c>
    </row>
    <row r="146" spans="1:11" x14ac:dyDescent="0.3">
      <c r="A146" s="131"/>
      <c r="B146" s="131"/>
      <c r="C146" s="132"/>
      <c r="D146" s="132"/>
      <c r="E146" s="15" t="s">
        <v>615</v>
      </c>
      <c r="F146" s="44" t="s">
        <v>616</v>
      </c>
      <c r="G146" s="18" t="s">
        <v>617</v>
      </c>
      <c r="H146" s="18"/>
      <c r="I146" s="21" t="s">
        <v>290</v>
      </c>
      <c r="J146" s="18" t="s">
        <v>291</v>
      </c>
      <c r="K146" s="19" t="s">
        <v>605</v>
      </c>
    </row>
    <row r="147" spans="1:11" x14ac:dyDescent="0.3">
      <c r="A147" s="135"/>
      <c r="B147" s="135"/>
      <c r="C147" s="137"/>
      <c r="D147" s="137"/>
      <c r="E147" s="19" t="s">
        <v>618</v>
      </c>
      <c r="F147" s="50" t="s">
        <v>619</v>
      </c>
      <c r="G147" s="47"/>
      <c r="H147" s="47"/>
      <c r="I147" s="49" t="s">
        <v>290</v>
      </c>
      <c r="J147" s="47" t="s">
        <v>291</v>
      </c>
      <c r="K147" s="19" t="s">
        <v>369</v>
      </c>
    </row>
    <row r="148" spans="1:11" x14ac:dyDescent="0.3">
      <c r="A148" s="131"/>
      <c r="B148" s="131"/>
      <c r="C148" s="132"/>
      <c r="D148" s="132"/>
      <c r="E148" s="15" t="s">
        <v>620</v>
      </c>
      <c r="F148" s="44" t="s">
        <v>621</v>
      </c>
      <c r="G148" s="18"/>
      <c r="H148" s="18"/>
      <c r="I148" s="18" t="s">
        <v>466</v>
      </c>
      <c r="J148" s="18" t="s">
        <v>291</v>
      </c>
      <c r="K148" s="19" t="s">
        <v>369</v>
      </c>
    </row>
    <row r="149" spans="1:11" x14ac:dyDescent="0.3">
      <c r="A149" s="131"/>
      <c r="B149" s="131"/>
      <c r="C149" s="132"/>
      <c r="D149" s="132"/>
      <c r="E149" s="15" t="s">
        <v>622</v>
      </c>
      <c r="F149" s="44" t="s">
        <v>623</v>
      </c>
      <c r="G149" s="18" t="s">
        <v>624</v>
      </c>
      <c r="H149" s="18"/>
      <c r="I149" s="21" t="s">
        <v>290</v>
      </c>
      <c r="J149" s="18" t="s">
        <v>291</v>
      </c>
      <c r="K149" s="19" t="s">
        <v>605</v>
      </c>
    </row>
    <row r="150" spans="1:11" x14ac:dyDescent="0.3">
      <c r="A150" s="135"/>
      <c r="B150" s="135"/>
      <c r="C150" s="137"/>
      <c r="D150" s="137"/>
      <c r="E150" s="19" t="s">
        <v>625</v>
      </c>
      <c r="F150" s="50" t="s">
        <v>626</v>
      </c>
      <c r="G150" s="47"/>
      <c r="H150" s="47"/>
      <c r="I150" s="49" t="s">
        <v>290</v>
      </c>
      <c r="J150" s="47" t="s">
        <v>291</v>
      </c>
      <c r="K150" s="19" t="s">
        <v>369</v>
      </c>
    </row>
    <row r="151" spans="1:11" x14ac:dyDescent="0.3">
      <c r="A151" s="131"/>
      <c r="B151" s="131"/>
      <c r="C151" s="132"/>
      <c r="D151" s="132"/>
      <c r="E151" s="15" t="s">
        <v>627</v>
      </c>
      <c r="F151" s="44" t="s">
        <v>628</v>
      </c>
      <c r="G151" s="18"/>
      <c r="H151" s="18"/>
      <c r="I151" s="21" t="s">
        <v>466</v>
      </c>
      <c r="J151" s="18" t="s">
        <v>291</v>
      </c>
      <c r="K151" s="19" t="s">
        <v>369</v>
      </c>
    </row>
    <row r="152" spans="1:11" x14ac:dyDescent="0.3">
      <c r="A152" s="135"/>
      <c r="B152" s="135"/>
      <c r="C152" s="137"/>
      <c r="D152" s="137"/>
      <c r="E152" s="19" t="s">
        <v>629</v>
      </c>
      <c r="F152" s="71" t="s">
        <v>630</v>
      </c>
      <c r="G152" s="47" t="s">
        <v>631</v>
      </c>
      <c r="H152" s="47"/>
      <c r="I152" s="49" t="s">
        <v>466</v>
      </c>
      <c r="J152" s="47" t="s">
        <v>291</v>
      </c>
      <c r="K152" s="19" t="s">
        <v>364</v>
      </c>
    </row>
    <row r="153" spans="1:11" x14ac:dyDescent="0.3">
      <c r="A153" s="135"/>
      <c r="B153" s="135"/>
      <c r="C153" s="137"/>
      <c r="D153" s="137"/>
      <c r="E153" s="19" t="s">
        <v>632</v>
      </c>
      <c r="F153" s="71" t="s">
        <v>633</v>
      </c>
      <c r="G153" s="47"/>
      <c r="H153" s="47"/>
      <c r="I153" s="49" t="s">
        <v>466</v>
      </c>
      <c r="J153" s="47" t="s">
        <v>291</v>
      </c>
      <c r="K153" s="19" t="s">
        <v>369</v>
      </c>
    </row>
    <row r="154" spans="1:11" x14ac:dyDescent="0.3">
      <c r="A154" s="135"/>
      <c r="B154" s="135"/>
      <c r="C154" s="137"/>
      <c r="D154" s="137"/>
      <c r="E154" s="19" t="s">
        <v>634</v>
      </c>
      <c r="F154" s="71" t="s">
        <v>635</v>
      </c>
      <c r="G154" s="47" t="s">
        <v>636</v>
      </c>
      <c r="H154" s="47"/>
      <c r="I154" s="47" t="s">
        <v>290</v>
      </c>
      <c r="J154" s="47" t="s">
        <v>291</v>
      </c>
      <c r="K154" s="19" t="s">
        <v>364</v>
      </c>
    </row>
    <row r="155" spans="1:11" x14ac:dyDescent="0.3">
      <c r="A155" s="135"/>
      <c r="B155" s="135"/>
      <c r="C155" s="137"/>
      <c r="D155" s="137"/>
      <c r="E155" s="19" t="s">
        <v>637</v>
      </c>
      <c r="F155" s="71" t="s">
        <v>638</v>
      </c>
      <c r="G155" s="47" t="s">
        <v>639</v>
      </c>
      <c r="H155" s="47"/>
      <c r="I155" s="47" t="s">
        <v>482</v>
      </c>
      <c r="J155" s="47" t="s">
        <v>291</v>
      </c>
      <c r="K155" s="19" t="s">
        <v>364</v>
      </c>
    </row>
    <row r="156" spans="1:11" x14ac:dyDescent="0.3">
      <c r="A156" s="135"/>
      <c r="B156" s="135"/>
      <c r="C156" s="137"/>
      <c r="D156" s="137"/>
      <c r="E156" s="19" t="s">
        <v>640</v>
      </c>
      <c r="F156" s="71" t="s">
        <v>641</v>
      </c>
      <c r="G156" s="47" t="s">
        <v>642</v>
      </c>
      <c r="H156" s="47"/>
      <c r="I156" s="47" t="s">
        <v>290</v>
      </c>
      <c r="J156" s="47" t="s">
        <v>291</v>
      </c>
      <c r="K156" s="19" t="s">
        <v>364</v>
      </c>
    </row>
    <row r="157" spans="1:11" x14ac:dyDescent="0.3">
      <c r="A157" s="131"/>
      <c r="B157" s="131"/>
      <c r="C157" s="132"/>
      <c r="D157" s="132"/>
      <c r="E157" s="15" t="s">
        <v>643</v>
      </c>
      <c r="F157" s="44" t="s">
        <v>644</v>
      </c>
      <c r="G157" s="18" t="s">
        <v>645</v>
      </c>
      <c r="H157" s="18"/>
      <c r="I157" s="18" t="s">
        <v>466</v>
      </c>
      <c r="J157" s="18" t="s">
        <v>291</v>
      </c>
      <c r="K157" s="19" t="s">
        <v>364</v>
      </c>
    </row>
    <row r="158" spans="1:11" x14ac:dyDescent="0.3">
      <c r="A158" s="131"/>
      <c r="B158" s="131"/>
      <c r="C158" s="132"/>
      <c r="D158" s="132"/>
      <c r="E158" s="15" t="s">
        <v>646</v>
      </c>
      <c r="F158" s="44" t="s">
        <v>647</v>
      </c>
      <c r="G158" s="18"/>
      <c r="H158" s="18"/>
      <c r="I158" s="18" t="s">
        <v>466</v>
      </c>
      <c r="J158" s="18" t="s">
        <v>291</v>
      </c>
      <c r="K158" s="19" t="s">
        <v>605</v>
      </c>
    </row>
    <row r="159" spans="1:11" x14ac:dyDescent="0.3">
      <c r="A159" s="131"/>
      <c r="B159" s="131"/>
      <c r="C159" s="132"/>
      <c r="D159" s="132"/>
      <c r="E159" s="15" t="s">
        <v>648</v>
      </c>
      <c r="F159" s="51" t="s">
        <v>649</v>
      </c>
      <c r="G159" s="18"/>
      <c r="H159" s="18"/>
      <c r="I159" s="18" t="s">
        <v>466</v>
      </c>
      <c r="J159" s="18" t="s">
        <v>650</v>
      </c>
      <c r="K159" s="19" t="s">
        <v>605</v>
      </c>
    </row>
    <row r="160" spans="1:11" x14ac:dyDescent="0.3">
      <c r="A160" s="135"/>
      <c r="B160" s="135"/>
      <c r="C160" s="137"/>
      <c r="D160" s="137"/>
      <c r="E160" s="19" t="s">
        <v>651</v>
      </c>
      <c r="F160" s="50" t="s">
        <v>652</v>
      </c>
      <c r="G160" s="47" t="s">
        <v>653</v>
      </c>
      <c r="H160" s="47"/>
      <c r="I160" s="47" t="s">
        <v>290</v>
      </c>
      <c r="J160" s="47" t="s">
        <v>291</v>
      </c>
      <c r="K160" s="35" t="s">
        <v>398</v>
      </c>
    </row>
    <row r="161" spans="1:11" x14ac:dyDescent="0.3">
      <c r="A161" s="131"/>
      <c r="B161" s="131"/>
      <c r="C161" s="132"/>
      <c r="D161" s="132"/>
      <c r="E161" s="15" t="s">
        <v>654</v>
      </c>
      <c r="F161" s="71" t="s">
        <v>655</v>
      </c>
      <c r="G161" s="18" t="s">
        <v>656</v>
      </c>
      <c r="H161" s="18"/>
      <c r="I161" s="18" t="s">
        <v>290</v>
      </c>
      <c r="J161" s="18" t="s">
        <v>291</v>
      </c>
      <c r="K161" s="19" t="s">
        <v>364</v>
      </c>
    </row>
    <row r="162" spans="1:11" x14ac:dyDescent="0.3">
      <c r="A162" s="135"/>
      <c r="B162" s="135"/>
      <c r="C162" s="137"/>
      <c r="D162" s="137"/>
      <c r="E162" s="19" t="s">
        <v>657</v>
      </c>
      <c r="F162" s="71" t="s">
        <v>658</v>
      </c>
      <c r="G162" s="47" t="s">
        <v>659</v>
      </c>
      <c r="H162" s="47"/>
      <c r="I162" s="47" t="s">
        <v>482</v>
      </c>
      <c r="J162" s="47" t="s">
        <v>291</v>
      </c>
      <c r="K162" s="19" t="s">
        <v>364</v>
      </c>
    </row>
    <row r="163" spans="1:11" x14ac:dyDescent="0.3">
      <c r="A163" s="131"/>
      <c r="B163" s="131"/>
      <c r="C163" s="132"/>
      <c r="D163" s="132"/>
      <c r="E163" s="15" t="s">
        <v>660</v>
      </c>
      <c r="F163" s="51" t="s">
        <v>661</v>
      </c>
      <c r="G163" s="18"/>
      <c r="H163" s="18"/>
      <c r="I163" s="18" t="s">
        <v>466</v>
      </c>
      <c r="J163" s="18" t="s">
        <v>650</v>
      </c>
      <c r="K163" s="19" t="s">
        <v>369</v>
      </c>
    </row>
    <row r="164" spans="1:11" x14ac:dyDescent="0.3">
      <c r="A164" s="131"/>
      <c r="B164" s="131"/>
      <c r="C164" s="132"/>
      <c r="D164" s="132"/>
      <c r="E164" s="15" t="s">
        <v>662</v>
      </c>
      <c r="F164" s="51" t="s">
        <v>663</v>
      </c>
      <c r="G164" s="18"/>
      <c r="H164" s="18"/>
      <c r="I164" s="18" t="s">
        <v>466</v>
      </c>
      <c r="J164" s="18" t="s">
        <v>650</v>
      </c>
      <c r="K164" s="19" t="s">
        <v>369</v>
      </c>
    </row>
    <row r="165" spans="1:11" x14ac:dyDescent="0.3">
      <c r="A165" s="131"/>
      <c r="B165" s="131"/>
      <c r="C165" s="132"/>
      <c r="D165" s="132"/>
      <c r="E165" s="15" t="s">
        <v>664</v>
      </c>
      <c r="F165" s="51" t="s">
        <v>665</v>
      </c>
      <c r="G165" s="18"/>
      <c r="H165" s="18"/>
      <c r="I165" s="18" t="s">
        <v>466</v>
      </c>
      <c r="J165" s="18" t="s">
        <v>650</v>
      </c>
      <c r="K165" s="19" t="s">
        <v>369</v>
      </c>
    </row>
    <row r="166" spans="1:11" x14ac:dyDescent="0.3">
      <c r="A166" s="131"/>
      <c r="B166" s="131"/>
      <c r="C166" s="132"/>
      <c r="D166" s="132"/>
      <c r="E166" s="15" t="s">
        <v>666</v>
      </c>
      <c r="F166" s="51" t="s">
        <v>667</v>
      </c>
      <c r="G166" s="18"/>
      <c r="H166" s="18"/>
      <c r="I166" s="18" t="s">
        <v>466</v>
      </c>
      <c r="J166" s="18" t="s">
        <v>650</v>
      </c>
      <c r="K166" s="19" t="s">
        <v>369</v>
      </c>
    </row>
    <row r="167" spans="1:11" x14ac:dyDescent="0.3">
      <c r="A167" s="131"/>
      <c r="B167" s="131"/>
      <c r="C167" s="132"/>
      <c r="D167" s="132"/>
      <c r="E167" s="15" t="s">
        <v>668</v>
      </c>
      <c r="F167" s="51" t="s">
        <v>669</v>
      </c>
      <c r="G167" s="18"/>
      <c r="H167" s="18"/>
      <c r="I167" s="18" t="s">
        <v>466</v>
      </c>
      <c r="J167" s="18" t="s">
        <v>650</v>
      </c>
      <c r="K167" s="19" t="s">
        <v>369</v>
      </c>
    </row>
    <row r="168" spans="1:11" x14ac:dyDescent="0.3">
      <c r="A168" s="131"/>
      <c r="B168" s="131"/>
      <c r="C168" s="132"/>
      <c r="D168" s="132"/>
      <c r="E168" s="15" t="s">
        <v>670</v>
      </c>
      <c r="F168" s="51" t="s">
        <v>671</v>
      </c>
      <c r="G168" s="18"/>
      <c r="H168" s="18"/>
      <c r="I168" s="18" t="s">
        <v>466</v>
      </c>
      <c r="J168" s="18" t="s">
        <v>650</v>
      </c>
      <c r="K168" s="19" t="s">
        <v>369</v>
      </c>
    </row>
    <row r="169" spans="1:11" x14ac:dyDescent="0.3">
      <c r="A169" s="131"/>
      <c r="B169" s="131"/>
      <c r="C169" s="132"/>
      <c r="D169" s="132"/>
      <c r="E169" s="15" t="s">
        <v>672</v>
      </c>
      <c r="F169" s="51" t="s">
        <v>673</v>
      </c>
      <c r="G169" s="18"/>
      <c r="H169" s="18"/>
      <c r="I169" s="18" t="s">
        <v>466</v>
      </c>
      <c r="J169" s="18" t="s">
        <v>650</v>
      </c>
      <c r="K169" s="19" t="s">
        <v>369</v>
      </c>
    </row>
    <row r="170" spans="1:11" x14ac:dyDescent="0.3">
      <c r="A170" s="131"/>
      <c r="B170" s="131"/>
      <c r="C170" s="132"/>
      <c r="D170" s="132"/>
      <c r="E170" s="15" t="s">
        <v>674</v>
      </c>
      <c r="F170" s="51" t="s">
        <v>675</v>
      </c>
      <c r="G170" s="18" t="s">
        <v>676</v>
      </c>
      <c r="H170" s="18"/>
      <c r="I170" s="18" t="s">
        <v>466</v>
      </c>
      <c r="J170" s="18" t="s">
        <v>650</v>
      </c>
      <c r="K170" s="19" t="s">
        <v>364</v>
      </c>
    </row>
    <row r="171" spans="1:11" x14ac:dyDescent="0.3">
      <c r="A171" s="131"/>
      <c r="B171" s="131"/>
      <c r="C171" s="132"/>
      <c r="D171" s="132"/>
      <c r="E171" s="15" t="s">
        <v>677</v>
      </c>
      <c r="F171" s="51" t="s">
        <v>678</v>
      </c>
      <c r="G171" s="18" t="s">
        <v>676</v>
      </c>
      <c r="H171" s="18"/>
      <c r="I171" s="18" t="s">
        <v>466</v>
      </c>
      <c r="J171" s="18" t="s">
        <v>650</v>
      </c>
      <c r="K171" s="19" t="s">
        <v>364</v>
      </c>
    </row>
    <row r="172" spans="1:11" x14ac:dyDescent="0.3">
      <c r="A172" s="131"/>
      <c r="B172" s="131"/>
      <c r="C172" s="132"/>
      <c r="D172" s="132"/>
      <c r="E172" s="15" t="s">
        <v>679</v>
      </c>
      <c r="F172" s="51" t="s">
        <v>680</v>
      </c>
      <c r="G172" s="18" t="s">
        <v>676</v>
      </c>
      <c r="H172" s="18"/>
      <c r="I172" s="18" t="s">
        <v>466</v>
      </c>
      <c r="J172" s="18" t="s">
        <v>650</v>
      </c>
      <c r="K172" s="19" t="s">
        <v>364</v>
      </c>
    </row>
    <row r="173" spans="1:11" x14ac:dyDescent="0.3">
      <c r="A173" s="131"/>
      <c r="B173" s="131"/>
      <c r="C173" s="132"/>
      <c r="D173" s="132"/>
      <c r="E173" s="15" t="s">
        <v>681</v>
      </c>
      <c r="F173" s="51" t="s">
        <v>682</v>
      </c>
      <c r="G173" s="18" t="s">
        <v>676</v>
      </c>
      <c r="H173" s="18"/>
      <c r="I173" s="18" t="s">
        <v>466</v>
      </c>
      <c r="J173" s="18" t="s">
        <v>650</v>
      </c>
      <c r="K173" s="19" t="s">
        <v>364</v>
      </c>
    </row>
    <row r="174" spans="1:11" x14ac:dyDescent="0.3">
      <c r="A174" s="131"/>
      <c r="B174" s="131"/>
      <c r="C174" s="132"/>
      <c r="D174" s="132"/>
      <c r="E174" s="15" t="s">
        <v>683</v>
      </c>
      <c r="F174" s="51" t="s">
        <v>684</v>
      </c>
      <c r="G174" s="18" t="s">
        <v>676</v>
      </c>
      <c r="H174" s="18"/>
      <c r="I174" s="18" t="s">
        <v>466</v>
      </c>
      <c r="J174" s="18" t="s">
        <v>650</v>
      </c>
      <c r="K174" s="19" t="s">
        <v>364</v>
      </c>
    </row>
    <row r="175" spans="1:11" x14ac:dyDescent="0.3">
      <c r="A175" s="131"/>
      <c r="B175" s="131"/>
      <c r="C175" s="132"/>
      <c r="D175" s="132"/>
      <c r="E175" s="15" t="s">
        <v>685</v>
      </c>
      <c r="F175" s="51" t="s">
        <v>686</v>
      </c>
      <c r="G175" s="18" t="s">
        <v>676</v>
      </c>
      <c r="H175" s="18"/>
      <c r="I175" s="18" t="s">
        <v>466</v>
      </c>
      <c r="J175" s="18" t="s">
        <v>650</v>
      </c>
      <c r="K175" s="19" t="s">
        <v>364</v>
      </c>
    </row>
    <row r="176" spans="1:11" x14ac:dyDescent="0.3">
      <c r="A176" s="131"/>
      <c r="B176" s="131"/>
      <c r="C176" s="132"/>
      <c r="D176" s="132"/>
      <c r="E176" s="15" t="s">
        <v>687</v>
      </c>
      <c r="F176" s="51" t="s">
        <v>688</v>
      </c>
      <c r="G176" s="18" t="s">
        <v>676</v>
      </c>
      <c r="H176" s="18"/>
      <c r="I176" s="18" t="s">
        <v>466</v>
      </c>
      <c r="J176" s="18" t="s">
        <v>650</v>
      </c>
      <c r="K176" s="19" t="s">
        <v>364</v>
      </c>
    </row>
    <row r="177" spans="1:11" x14ac:dyDescent="0.3">
      <c r="A177" s="131"/>
      <c r="B177" s="131"/>
      <c r="C177" s="132"/>
      <c r="D177" s="132"/>
      <c r="E177" s="15" t="s">
        <v>689</v>
      </c>
      <c r="F177" s="51" t="s">
        <v>690</v>
      </c>
      <c r="G177" s="18" t="s">
        <v>676</v>
      </c>
      <c r="H177" s="18"/>
      <c r="I177" s="18" t="s">
        <v>466</v>
      </c>
      <c r="J177" s="18" t="s">
        <v>650</v>
      </c>
      <c r="K177" s="19" t="s">
        <v>364</v>
      </c>
    </row>
    <row r="178" spans="1:11" x14ac:dyDescent="0.3">
      <c r="A178" s="131"/>
      <c r="B178" s="131"/>
      <c r="C178" s="132"/>
      <c r="D178" s="132"/>
      <c r="E178" s="15" t="s">
        <v>691</v>
      </c>
      <c r="F178" s="51" t="s">
        <v>692</v>
      </c>
      <c r="G178" s="18" t="s">
        <v>676</v>
      </c>
      <c r="H178" s="18"/>
      <c r="I178" s="18" t="s">
        <v>466</v>
      </c>
      <c r="J178" s="18" t="s">
        <v>650</v>
      </c>
      <c r="K178" s="19" t="s">
        <v>364</v>
      </c>
    </row>
    <row r="179" spans="1:11" x14ac:dyDescent="0.3">
      <c r="A179" s="131"/>
      <c r="B179" s="131"/>
      <c r="C179" s="132"/>
      <c r="D179" s="132"/>
      <c r="E179" s="15" t="s">
        <v>693</v>
      </c>
      <c r="F179" s="51" t="s">
        <v>694</v>
      </c>
      <c r="G179" s="18" t="s">
        <v>676</v>
      </c>
      <c r="H179" s="18"/>
      <c r="I179" s="18" t="s">
        <v>466</v>
      </c>
      <c r="J179" s="18" t="s">
        <v>650</v>
      </c>
      <c r="K179" s="19" t="s">
        <v>364</v>
      </c>
    </row>
    <row r="180" spans="1:11" x14ac:dyDescent="0.3">
      <c r="A180" s="131"/>
      <c r="B180" s="131"/>
      <c r="C180" s="132"/>
      <c r="D180" s="132"/>
      <c r="E180" s="15" t="s">
        <v>695</v>
      </c>
      <c r="F180" s="44" t="s">
        <v>696</v>
      </c>
      <c r="G180" s="18" t="s">
        <v>697</v>
      </c>
      <c r="H180" s="18"/>
      <c r="I180" s="18" t="s">
        <v>466</v>
      </c>
      <c r="J180" s="18" t="s">
        <v>291</v>
      </c>
      <c r="K180" s="19" t="s">
        <v>364</v>
      </c>
    </row>
    <row r="181" spans="1:11" x14ac:dyDescent="0.3">
      <c r="A181" s="131"/>
      <c r="B181" s="131"/>
      <c r="C181" s="132"/>
      <c r="D181" s="132"/>
      <c r="E181" s="15" t="s">
        <v>698</v>
      </c>
      <c r="F181" s="44" t="s">
        <v>699</v>
      </c>
      <c r="G181" s="18" t="s">
        <v>697</v>
      </c>
      <c r="H181" s="18"/>
      <c r="I181" s="18" t="s">
        <v>466</v>
      </c>
      <c r="J181" s="18" t="s">
        <v>291</v>
      </c>
      <c r="K181" s="19" t="s">
        <v>364</v>
      </c>
    </row>
    <row r="182" spans="1:11" x14ac:dyDescent="0.3">
      <c r="A182" s="131"/>
      <c r="B182" s="131"/>
      <c r="C182" s="132"/>
      <c r="D182" s="132"/>
      <c r="E182" s="52" t="s">
        <v>700</v>
      </c>
      <c r="F182" s="53" t="s">
        <v>701</v>
      </c>
      <c r="G182" s="54" t="s">
        <v>702</v>
      </c>
      <c r="H182" s="54"/>
      <c r="I182" s="54" t="s">
        <v>466</v>
      </c>
      <c r="J182" s="54" t="s">
        <v>291</v>
      </c>
      <c r="K182" s="19" t="s">
        <v>364</v>
      </c>
    </row>
    <row r="183" spans="1:11" x14ac:dyDescent="0.3">
      <c r="A183" s="131"/>
      <c r="B183" s="131"/>
      <c r="C183" s="132"/>
      <c r="D183" s="132"/>
      <c r="E183" s="52" t="s">
        <v>703</v>
      </c>
      <c r="F183" s="53" t="s">
        <v>704</v>
      </c>
      <c r="G183" s="54" t="s">
        <v>705</v>
      </c>
      <c r="H183" s="54"/>
      <c r="I183" s="54" t="s">
        <v>466</v>
      </c>
      <c r="J183" s="54" t="s">
        <v>291</v>
      </c>
      <c r="K183" s="19" t="s">
        <v>364</v>
      </c>
    </row>
    <row r="184" spans="1:11" x14ac:dyDescent="0.3">
      <c r="A184" s="131"/>
      <c r="B184" s="131"/>
      <c r="C184" s="132"/>
      <c r="D184" s="132"/>
      <c r="E184" s="15" t="s">
        <v>706</v>
      </c>
      <c r="F184" s="44" t="s">
        <v>707</v>
      </c>
      <c r="G184" s="18" t="s">
        <v>705</v>
      </c>
      <c r="H184" s="18"/>
      <c r="I184" s="18" t="s">
        <v>466</v>
      </c>
      <c r="J184" s="18" t="s">
        <v>291</v>
      </c>
      <c r="K184" s="19" t="s">
        <v>364</v>
      </c>
    </row>
    <row r="185" spans="1:11" x14ac:dyDescent="0.3">
      <c r="A185" s="135"/>
      <c r="B185" s="135"/>
      <c r="C185" s="137"/>
      <c r="D185" s="137"/>
      <c r="E185" s="52" t="s">
        <v>708</v>
      </c>
      <c r="F185" s="53" t="s">
        <v>709</v>
      </c>
      <c r="G185" s="54" t="s">
        <v>702</v>
      </c>
      <c r="H185" s="54"/>
      <c r="I185" s="54" t="s">
        <v>466</v>
      </c>
      <c r="J185" s="54" t="s">
        <v>291</v>
      </c>
      <c r="K185" s="19" t="s">
        <v>364</v>
      </c>
    </row>
    <row r="186" spans="1:11" x14ac:dyDescent="0.3">
      <c r="A186" s="131"/>
      <c r="B186" s="131"/>
      <c r="C186" s="132"/>
      <c r="D186" s="132"/>
      <c r="E186" s="15" t="s">
        <v>710</v>
      </c>
      <c r="F186" s="44" t="s">
        <v>711</v>
      </c>
      <c r="G186" s="18" t="s">
        <v>712</v>
      </c>
      <c r="H186" s="18"/>
      <c r="I186" s="18" t="s">
        <v>466</v>
      </c>
      <c r="J186" s="18" t="s">
        <v>291</v>
      </c>
      <c r="K186" s="19" t="s">
        <v>364</v>
      </c>
    </row>
    <row r="187" spans="1:11" x14ac:dyDescent="0.3">
      <c r="A187" s="131"/>
      <c r="B187" s="131"/>
      <c r="C187" s="132"/>
      <c r="D187" s="132"/>
      <c r="E187" s="15" t="s">
        <v>713</v>
      </c>
      <c r="F187" s="44" t="s">
        <v>714</v>
      </c>
      <c r="G187" s="18" t="s">
        <v>715</v>
      </c>
      <c r="H187" s="18"/>
      <c r="I187" s="18" t="s">
        <v>466</v>
      </c>
      <c r="J187" s="18" t="s">
        <v>291</v>
      </c>
      <c r="K187" s="19" t="s">
        <v>292</v>
      </c>
    </row>
    <row r="188" spans="1:11" x14ac:dyDescent="0.3">
      <c r="A188" s="131"/>
      <c r="B188" s="131"/>
      <c r="C188" s="132"/>
      <c r="D188" s="132"/>
      <c r="E188" s="15" t="s">
        <v>716</v>
      </c>
      <c r="F188" s="44" t="s">
        <v>717</v>
      </c>
      <c r="G188" s="18" t="s">
        <v>718</v>
      </c>
      <c r="H188" s="18"/>
      <c r="I188" s="18" t="s">
        <v>290</v>
      </c>
      <c r="J188" s="18" t="s">
        <v>291</v>
      </c>
      <c r="K188" s="19" t="s">
        <v>364</v>
      </c>
    </row>
    <row r="189" spans="1:11" x14ac:dyDescent="0.3">
      <c r="A189" s="131"/>
      <c r="B189" s="131"/>
      <c r="C189" s="132"/>
      <c r="D189" s="132"/>
      <c r="E189" s="15" t="s">
        <v>719</v>
      </c>
      <c r="F189" s="44" t="s">
        <v>720</v>
      </c>
      <c r="G189" s="18" t="s">
        <v>721</v>
      </c>
      <c r="H189" s="18"/>
      <c r="I189" s="18" t="s">
        <v>290</v>
      </c>
      <c r="J189" s="18" t="s">
        <v>291</v>
      </c>
      <c r="K189" s="19" t="s">
        <v>364</v>
      </c>
    </row>
    <row r="190" spans="1:11" ht="29" x14ac:dyDescent="0.3">
      <c r="A190" s="131"/>
      <c r="B190" s="131"/>
      <c r="C190" s="132"/>
      <c r="D190" s="132"/>
      <c r="E190" s="15" t="s">
        <v>722</v>
      </c>
      <c r="F190" s="51" t="s">
        <v>723</v>
      </c>
      <c r="G190" s="18"/>
      <c r="H190" s="18"/>
      <c r="I190" s="18" t="s">
        <v>290</v>
      </c>
      <c r="J190" s="18" t="s">
        <v>650</v>
      </c>
      <c r="K190" s="19" t="s">
        <v>369</v>
      </c>
    </row>
    <row r="191" spans="1:11" ht="29" x14ac:dyDescent="0.3">
      <c r="A191" s="131"/>
      <c r="B191" s="131"/>
      <c r="C191" s="132"/>
      <c r="D191" s="132"/>
      <c r="E191" s="15" t="s">
        <v>724</v>
      </c>
      <c r="F191" s="51" t="s">
        <v>725</v>
      </c>
      <c r="G191" s="18"/>
      <c r="H191" s="18"/>
      <c r="I191" s="18" t="s">
        <v>290</v>
      </c>
      <c r="J191" s="18" t="s">
        <v>650</v>
      </c>
      <c r="K191" s="19" t="s">
        <v>369</v>
      </c>
    </row>
    <row r="192" spans="1:11" x14ac:dyDescent="0.3">
      <c r="A192" s="131"/>
      <c r="B192" s="131"/>
      <c r="C192" s="132"/>
      <c r="D192" s="132"/>
      <c r="E192" s="15" t="s">
        <v>726</v>
      </c>
      <c r="F192" s="51" t="s">
        <v>727</v>
      </c>
      <c r="G192" s="18"/>
      <c r="H192" s="18"/>
      <c r="I192" s="18" t="s">
        <v>290</v>
      </c>
      <c r="J192" s="18" t="s">
        <v>650</v>
      </c>
      <c r="K192" s="19" t="s">
        <v>369</v>
      </c>
    </row>
    <row r="193" spans="1:11" ht="29" x14ac:dyDescent="0.3">
      <c r="A193" s="131"/>
      <c r="B193" s="131"/>
      <c r="C193" s="132"/>
      <c r="D193" s="132"/>
      <c r="E193" s="15" t="s">
        <v>728</v>
      </c>
      <c r="F193" s="51" t="s">
        <v>729</v>
      </c>
      <c r="G193" s="18"/>
      <c r="H193" s="18"/>
      <c r="I193" s="18" t="s">
        <v>466</v>
      </c>
      <c r="J193" s="18" t="s">
        <v>650</v>
      </c>
      <c r="K193" s="19" t="s">
        <v>369</v>
      </c>
    </row>
    <row r="194" spans="1:11" ht="29" x14ac:dyDescent="0.3">
      <c r="A194" s="131"/>
      <c r="B194" s="131"/>
      <c r="C194" s="132"/>
      <c r="D194" s="132"/>
      <c r="E194" s="15" t="s">
        <v>730</v>
      </c>
      <c r="F194" s="51" t="s">
        <v>731</v>
      </c>
      <c r="G194" s="18"/>
      <c r="H194" s="18"/>
      <c r="I194" s="18" t="s">
        <v>290</v>
      </c>
      <c r="J194" s="18" t="s">
        <v>650</v>
      </c>
      <c r="K194" s="19" t="s">
        <v>398</v>
      </c>
    </row>
    <row r="195" spans="1:11" ht="29" x14ac:dyDescent="0.3">
      <c r="A195" s="131"/>
      <c r="B195" s="131"/>
      <c r="C195" s="132"/>
      <c r="D195" s="132"/>
      <c r="E195" s="15" t="s">
        <v>732</v>
      </c>
      <c r="F195" s="51" t="s">
        <v>733</v>
      </c>
      <c r="G195" s="18"/>
      <c r="H195" s="18"/>
      <c r="I195" s="18" t="s">
        <v>290</v>
      </c>
      <c r="J195" s="18" t="s">
        <v>650</v>
      </c>
      <c r="K195" s="19" t="s">
        <v>398</v>
      </c>
    </row>
    <row r="196" spans="1:11" ht="29" x14ac:dyDescent="0.3">
      <c r="A196" s="131"/>
      <c r="B196" s="131"/>
      <c r="C196" s="132"/>
      <c r="D196" s="132"/>
      <c r="E196" s="15" t="s">
        <v>734</v>
      </c>
      <c r="F196" s="51" t="s">
        <v>735</v>
      </c>
      <c r="G196" s="18"/>
      <c r="H196" s="18"/>
      <c r="I196" s="18" t="s">
        <v>290</v>
      </c>
      <c r="J196" s="18" t="s">
        <v>650</v>
      </c>
      <c r="K196" s="19" t="s">
        <v>369</v>
      </c>
    </row>
    <row r="197" spans="1:11" ht="29" x14ac:dyDescent="0.3">
      <c r="A197" s="131"/>
      <c r="B197" s="131"/>
      <c r="C197" s="132"/>
      <c r="D197" s="132"/>
      <c r="E197" s="15" t="s">
        <v>736</v>
      </c>
      <c r="F197" s="51" t="s">
        <v>737</v>
      </c>
      <c r="G197" s="18"/>
      <c r="H197" s="18"/>
      <c r="I197" s="18" t="s">
        <v>290</v>
      </c>
      <c r="J197" s="18" t="s">
        <v>650</v>
      </c>
      <c r="K197" s="19" t="s">
        <v>398</v>
      </c>
    </row>
    <row r="198" spans="1:11" ht="29" x14ac:dyDescent="0.3">
      <c r="A198" s="131"/>
      <c r="B198" s="131"/>
      <c r="C198" s="132"/>
      <c r="D198" s="132"/>
      <c r="E198" s="15" t="s">
        <v>738</v>
      </c>
      <c r="F198" s="51" t="s">
        <v>739</v>
      </c>
      <c r="G198" s="18"/>
      <c r="H198" s="18"/>
      <c r="I198" s="18" t="s">
        <v>290</v>
      </c>
      <c r="J198" s="18" t="s">
        <v>650</v>
      </c>
      <c r="K198" s="19" t="s">
        <v>369</v>
      </c>
    </row>
    <row r="199" spans="1:11" ht="29" x14ac:dyDescent="0.3">
      <c r="A199" s="131"/>
      <c r="B199" s="131"/>
      <c r="C199" s="132"/>
      <c r="D199" s="132"/>
      <c r="E199" s="15" t="s">
        <v>740</v>
      </c>
      <c r="F199" s="51" t="s">
        <v>741</v>
      </c>
      <c r="G199" s="18"/>
      <c r="H199" s="18"/>
      <c r="I199" s="18" t="s">
        <v>290</v>
      </c>
      <c r="J199" s="18" t="s">
        <v>650</v>
      </c>
      <c r="K199" s="19" t="s">
        <v>398</v>
      </c>
    </row>
    <row r="200" spans="1:11" ht="29" x14ac:dyDescent="0.3">
      <c r="A200" s="131"/>
      <c r="B200" s="131"/>
      <c r="C200" s="132"/>
      <c r="D200" s="132"/>
      <c r="E200" s="15" t="s">
        <v>742</v>
      </c>
      <c r="F200" s="51" t="s">
        <v>743</v>
      </c>
      <c r="G200" s="18"/>
      <c r="H200" s="18"/>
      <c r="I200" s="18" t="s">
        <v>290</v>
      </c>
      <c r="J200" s="18" t="s">
        <v>650</v>
      </c>
      <c r="K200" s="19" t="s">
        <v>369</v>
      </c>
    </row>
    <row r="201" spans="1:11" ht="43.5" x14ac:dyDescent="0.3">
      <c r="A201" s="131"/>
      <c r="B201" s="131"/>
      <c r="C201" s="132"/>
      <c r="D201" s="132"/>
      <c r="E201" s="15" t="s">
        <v>744</v>
      </c>
      <c r="F201" s="51" t="s">
        <v>745</v>
      </c>
      <c r="G201" s="18"/>
      <c r="H201" s="18"/>
      <c r="I201" s="18" t="s">
        <v>290</v>
      </c>
      <c r="J201" s="18" t="s">
        <v>650</v>
      </c>
      <c r="K201" s="19" t="s">
        <v>398</v>
      </c>
    </row>
    <row r="202" spans="1:11" ht="43.5" x14ac:dyDescent="0.3">
      <c r="A202" s="131"/>
      <c r="B202" s="131"/>
      <c r="C202" s="132"/>
      <c r="D202" s="132"/>
      <c r="E202" s="15" t="s">
        <v>746</v>
      </c>
      <c r="F202" s="51" t="s">
        <v>747</v>
      </c>
      <c r="G202" s="18"/>
      <c r="H202" s="18"/>
      <c r="I202" s="18" t="s">
        <v>466</v>
      </c>
      <c r="J202" s="18" t="s">
        <v>650</v>
      </c>
      <c r="K202" s="19" t="s">
        <v>398</v>
      </c>
    </row>
    <row r="203" spans="1:11" ht="43.5" x14ac:dyDescent="0.3">
      <c r="A203" s="131"/>
      <c r="B203" s="131"/>
      <c r="C203" s="132"/>
      <c r="D203" s="132"/>
      <c r="E203" s="15" t="s">
        <v>748</v>
      </c>
      <c r="F203" s="51" t="s">
        <v>749</v>
      </c>
      <c r="G203" s="18"/>
      <c r="H203" s="18"/>
      <c r="I203" s="18" t="s">
        <v>290</v>
      </c>
      <c r="J203" s="18" t="s">
        <v>650</v>
      </c>
      <c r="K203" s="19" t="s">
        <v>398</v>
      </c>
    </row>
    <row r="204" spans="1:11" ht="43.5" x14ac:dyDescent="0.3">
      <c r="A204" s="131"/>
      <c r="B204" s="131"/>
      <c r="C204" s="132"/>
      <c r="D204" s="132"/>
      <c r="E204" s="15" t="s">
        <v>750</v>
      </c>
      <c r="F204" s="51" t="s">
        <v>751</v>
      </c>
      <c r="G204" s="18"/>
      <c r="H204" s="18"/>
      <c r="I204" s="18" t="s">
        <v>466</v>
      </c>
      <c r="J204" s="18" t="s">
        <v>650</v>
      </c>
      <c r="K204" s="19" t="s">
        <v>369</v>
      </c>
    </row>
    <row r="205" spans="1:11" ht="29" x14ac:dyDescent="0.3">
      <c r="A205" s="131"/>
      <c r="B205" s="131"/>
      <c r="C205" s="132"/>
      <c r="D205" s="132"/>
      <c r="E205" s="15" t="s">
        <v>752</v>
      </c>
      <c r="F205" s="51" t="s">
        <v>753</v>
      </c>
      <c r="G205" s="18"/>
      <c r="H205" s="18"/>
      <c r="I205" s="18" t="s">
        <v>290</v>
      </c>
      <c r="J205" s="18" t="s">
        <v>650</v>
      </c>
      <c r="K205" s="19" t="s">
        <v>369</v>
      </c>
    </row>
    <row r="206" spans="1:11" ht="43.5" x14ac:dyDescent="0.3">
      <c r="A206" s="131"/>
      <c r="B206" s="131"/>
      <c r="C206" s="132"/>
      <c r="D206" s="132"/>
      <c r="E206" s="15" t="s">
        <v>754</v>
      </c>
      <c r="F206" s="51" t="s">
        <v>755</v>
      </c>
      <c r="G206" s="18"/>
      <c r="H206" s="18"/>
      <c r="I206" s="18" t="s">
        <v>466</v>
      </c>
      <c r="J206" s="18" t="s">
        <v>650</v>
      </c>
      <c r="K206" s="19" t="s">
        <v>369</v>
      </c>
    </row>
    <row r="207" spans="1:11" ht="43.5" x14ac:dyDescent="0.3">
      <c r="A207" s="131"/>
      <c r="B207" s="131"/>
      <c r="C207" s="132"/>
      <c r="D207" s="132"/>
      <c r="E207" s="15" t="s">
        <v>756</v>
      </c>
      <c r="F207" s="51" t="s">
        <v>757</v>
      </c>
      <c r="G207" s="18"/>
      <c r="H207" s="18"/>
      <c r="I207" s="18" t="s">
        <v>290</v>
      </c>
      <c r="J207" s="18" t="s">
        <v>650</v>
      </c>
      <c r="K207" s="19" t="s">
        <v>369</v>
      </c>
    </row>
    <row r="208" spans="1:11" ht="43.5" x14ac:dyDescent="0.3">
      <c r="A208" s="131"/>
      <c r="B208" s="131"/>
      <c r="C208" s="132"/>
      <c r="D208" s="132"/>
      <c r="E208" s="15" t="s">
        <v>758</v>
      </c>
      <c r="F208" s="51" t="s">
        <v>759</v>
      </c>
      <c r="G208" s="18"/>
      <c r="H208" s="18"/>
      <c r="I208" s="18" t="s">
        <v>466</v>
      </c>
      <c r="J208" s="18" t="s">
        <v>650</v>
      </c>
      <c r="K208" s="19" t="s">
        <v>369</v>
      </c>
    </row>
    <row r="209" spans="1:11" ht="43.5" x14ac:dyDescent="0.3">
      <c r="A209" s="131"/>
      <c r="B209" s="131"/>
      <c r="C209" s="132"/>
      <c r="D209" s="132"/>
      <c r="E209" s="15" t="s">
        <v>760</v>
      </c>
      <c r="F209" s="51" t="s">
        <v>761</v>
      </c>
      <c r="G209" s="18"/>
      <c r="H209" s="18"/>
      <c r="I209" s="18" t="s">
        <v>290</v>
      </c>
      <c r="J209" s="18" t="s">
        <v>650</v>
      </c>
      <c r="K209" s="19" t="s">
        <v>369</v>
      </c>
    </row>
    <row r="210" spans="1:11" ht="29" x14ac:dyDescent="0.3">
      <c r="A210" s="131"/>
      <c r="B210" s="131"/>
      <c r="C210" s="132"/>
      <c r="D210" s="132"/>
      <c r="E210" s="15" t="s">
        <v>762</v>
      </c>
      <c r="F210" s="51" t="s">
        <v>763</v>
      </c>
      <c r="G210" s="18"/>
      <c r="H210" s="18"/>
      <c r="I210" s="18" t="s">
        <v>290</v>
      </c>
      <c r="J210" s="18" t="s">
        <v>650</v>
      </c>
      <c r="K210" s="19" t="s">
        <v>398</v>
      </c>
    </row>
    <row r="211" spans="1:11" x14ac:dyDescent="0.3">
      <c r="A211" s="131"/>
      <c r="B211" s="131"/>
      <c r="C211" s="132"/>
      <c r="D211" s="132"/>
      <c r="E211" s="19" t="s">
        <v>764</v>
      </c>
      <c r="F211" s="50" t="s">
        <v>765</v>
      </c>
      <c r="G211" s="47" t="s">
        <v>766</v>
      </c>
      <c r="H211" s="47"/>
      <c r="I211" s="55" t="s">
        <v>290</v>
      </c>
      <c r="J211" s="55" t="s">
        <v>291</v>
      </c>
      <c r="K211" s="19" t="s">
        <v>398</v>
      </c>
    </row>
    <row r="212" spans="1:11" x14ac:dyDescent="0.3">
      <c r="A212" s="131"/>
      <c r="B212" s="131"/>
      <c r="C212" s="132"/>
      <c r="D212" s="132"/>
      <c r="E212" s="19" t="s">
        <v>767</v>
      </c>
      <c r="F212" s="50" t="s">
        <v>768</v>
      </c>
      <c r="G212" s="47" t="s">
        <v>766</v>
      </c>
      <c r="H212" s="47"/>
      <c r="I212" s="55" t="s">
        <v>290</v>
      </c>
      <c r="J212" s="55" t="s">
        <v>291</v>
      </c>
      <c r="K212" s="19" t="s">
        <v>398</v>
      </c>
    </row>
    <row r="213" spans="1:11" x14ac:dyDescent="0.3">
      <c r="A213" s="131"/>
      <c r="B213" s="131"/>
      <c r="C213" s="132"/>
      <c r="D213" s="132"/>
      <c r="E213" s="15" t="s">
        <v>769</v>
      </c>
      <c r="F213" s="44" t="s">
        <v>770</v>
      </c>
      <c r="G213" s="18" t="s">
        <v>771</v>
      </c>
      <c r="H213" s="18"/>
      <c r="I213" s="18" t="s">
        <v>466</v>
      </c>
      <c r="J213" s="18" t="s">
        <v>291</v>
      </c>
      <c r="K213" s="19" t="s">
        <v>398</v>
      </c>
    </row>
    <row r="214" spans="1:11" x14ac:dyDescent="0.3">
      <c r="A214" s="131"/>
      <c r="B214" s="131"/>
      <c r="C214" s="132"/>
      <c r="D214" s="132"/>
      <c r="E214" s="15" t="s">
        <v>772</v>
      </c>
      <c r="F214" s="44" t="s">
        <v>773</v>
      </c>
      <c r="G214" s="18" t="s">
        <v>771</v>
      </c>
      <c r="H214" s="18"/>
      <c r="I214" s="18" t="s">
        <v>466</v>
      </c>
      <c r="J214" s="18" t="s">
        <v>291</v>
      </c>
      <c r="K214" s="19" t="s">
        <v>398</v>
      </c>
    </row>
    <row r="215" spans="1:11" x14ac:dyDescent="0.3">
      <c r="A215" s="131"/>
      <c r="B215" s="131"/>
      <c r="C215" s="132"/>
      <c r="D215" s="132"/>
      <c r="E215" s="15" t="s">
        <v>774</v>
      </c>
      <c r="F215" s="44" t="s">
        <v>775</v>
      </c>
      <c r="G215" s="18" t="s">
        <v>771</v>
      </c>
      <c r="H215" s="18"/>
      <c r="I215" s="18" t="s">
        <v>290</v>
      </c>
      <c r="J215" s="18" t="s">
        <v>291</v>
      </c>
      <c r="K215" s="19" t="s">
        <v>398</v>
      </c>
    </row>
    <row r="216" spans="1:11" x14ac:dyDescent="0.3">
      <c r="A216" s="131"/>
      <c r="B216" s="131"/>
      <c r="C216" s="132"/>
      <c r="D216" s="132"/>
      <c r="E216" s="15" t="s">
        <v>776</v>
      </c>
      <c r="F216" s="44" t="s">
        <v>777</v>
      </c>
      <c r="G216" s="18" t="s">
        <v>771</v>
      </c>
      <c r="H216" s="18"/>
      <c r="I216" s="18" t="s">
        <v>466</v>
      </c>
      <c r="J216" s="18" t="s">
        <v>291</v>
      </c>
      <c r="K216" s="19" t="s">
        <v>398</v>
      </c>
    </row>
    <row r="217" spans="1:11" x14ac:dyDescent="0.3">
      <c r="A217" s="131"/>
      <c r="B217" s="131"/>
      <c r="C217" s="132"/>
      <c r="D217" s="132"/>
      <c r="E217" s="15" t="s">
        <v>778</v>
      </c>
      <c r="F217" s="44" t="s">
        <v>779</v>
      </c>
      <c r="G217" s="18" t="s">
        <v>771</v>
      </c>
      <c r="H217" s="18"/>
      <c r="I217" s="18" t="s">
        <v>466</v>
      </c>
      <c r="J217" s="18" t="s">
        <v>291</v>
      </c>
      <c r="K217" s="19" t="s">
        <v>398</v>
      </c>
    </row>
    <row r="218" spans="1:11" x14ac:dyDescent="0.3">
      <c r="A218" s="131"/>
      <c r="B218" s="131"/>
      <c r="C218" s="132"/>
      <c r="D218" s="132"/>
      <c r="E218" s="15" t="s">
        <v>780</v>
      </c>
      <c r="F218" s="44" t="s">
        <v>781</v>
      </c>
      <c r="G218" s="18" t="s">
        <v>771</v>
      </c>
      <c r="H218" s="18"/>
      <c r="I218" s="18" t="s">
        <v>290</v>
      </c>
      <c r="J218" s="18" t="s">
        <v>291</v>
      </c>
      <c r="K218" s="19" t="s">
        <v>398</v>
      </c>
    </row>
    <row r="219" spans="1:11" x14ac:dyDescent="0.3">
      <c r="A219" s="131"/>
      <c r="B219" s="131"/>
      <c r="C219" s="132"/>
      <c r="D219" s="132"/>
      <c r="E219" s="15" t="s">
        <v>782</v>
      </c>
      <c r="F219" s="51" t="s">
        <v>783</v>
      </c>
      <c r="G219" s="18" t="s">
        <v>771</v>
      </c>
      <c r="H219" s="18"/>
      <c r="I219" s="18" t="s">
        <v>466</v>
      </c>
      <c r="J219" s="18" t="s">
        <v>650</v>
      </c>
      <c r="K219" s="19" t="s">
        <v>398</v>
      </c>
    </row>
    <row r="220" spans="1:11" x14ac:dyDescent="0.3">
      <c r="A220" s="131"/>
      <c r="B220" s="131"/>
      <c r="C220" s="132"/>
      <c r="D220" s="132"/>
      <c r="E220" s="15" t="s">
        <v>784</v>
      </c>
      <c r="F220" s="51" t="s">
        <v>785</v>
      </c>
      <c r="G220" s="18" t="s">
        <v>771</v>
      </c>
      <c r="H220" s="18"/>
      <c r="I220" s="18" t="s">
        <v>290</v>
      </c>
      <c r="J220" s="18" t="s">
        <v>650</v>
      </c>
      <c r="K220" s="19" t="s">
        <v>398</v>
      </c>
    </row>
    <row r="221" spans="1:11" x14ac:dyDescent="0.3">
      <c r="A221" s="131"/>
      <c r="B221" s="131"/>
      <c r="C221" s="132"/>
      <c r="D221" s="132"/>
      <c r="E221" s="15" t="s">
        <v>786</v>
      </c>
      <c r="F221" s="51" t="s">
        <v>787</v>
      </c>
      <c r="G221" s="18"/>
      <c r="H221" s="18"/>
      <c r="I221" s="18" t="s">
        <v>290</v>
      </c>
      <c r="J221" s="18" t="s">
        <v>650</v>
      </c>
      <c r="K221" s="19" t="s">
        <v>369</v>
      </c>
    </row>
    <row r="222" spans="1:11" x14ac:dyDescent="0.3">
      <c r="A222" s="131"/>
      <c r="B222" s="131"/>
      <c r="C222" s="132"/>
      <c r="D222" s="132"/>
      <c r="E222" s="15" t="s">
        <v>788</v>
      </c>
      <c r="F222" s="51" t="s">
        <v>789</v>
      </c>
      <c r="G222" s="18"/>
      <c r="H222" s="18"/>
      <c r="I222" s="18" t="s">
        <v>466</v>
      </c>
      <c r="J222" s="18" t="s">
        <v>650</v>
      </c>
      <c r="K222" s="19" t="s">
        <v>369</v>
      </c>
    </row>
    <row r="223" spans="1:11" x14ac:dyDescent="0.3">
      <c r="A223" s="131"/>
      <c r="B223" s="131"/>
      <c r="C223" s="132"/>
      <c r="D223" s="132"/>
      <c r="E223" s="15" t="s">
        <v>790</v>
      </c>
      <c r="F223" s="51" t="s">
        <v>791</v>
      </c>
      <c r="G223" s="18"/>
      <c r="H223" s="18"/>
      <c r="I223" s="18" t="s">
        <v>290</v>
      </c>
      <c r="J223" s="18" t="s">
        <v>650</v>
      </c>
      <c r="K223" s="19" t="s">
        <v>369</v>
      </c>
    </row>
    <row r="224" spans="1:11" x14ac:dyDescent="0.3">
      <c r="A224" s="131"/>
      <c r="B224" s="131"/>
      <c r="C224" s="132"/>
      <c r="D224" s="132"/>
      <c r="E224" s="15" t="s">
        <v>792</v>
      </c>
      <c r="F224" s="51" t="s">
        <v>793</v>
      </c>
      <c r="G224" s="18"/>
      <c r="H224" s="18"/>
      <c r="I224" s="18" t="s">
        <v>290</v>
      </c>
      <c r="J224" s="18" t="s">
        <v>650</v>
      </c>
      <c r="K224" s="19" t="s">
        <v>369</v>
      </c>
    </row>
    <row r="225" spans="1:11" x14ac:dyDescent="0.3">
      <c r="A225" s="131"/>
      <c r="B225" s="131"/>
      <c r="C225" s="132"/>
      <c r="D225" s="132"/>
      <c r="E225" s="15" t="s">
        <v>794</v>
      </c>
      <c r="F225" s="51" t="s">
        <v>795</v>
      </c>
      <c r="G225" s="18"/>
      <c r="H225" s="18"/>
      <c r="I225" s="18" t="s">
        <v>290</v>
      </c>
      <c r="J225" s="18" t="s">
        <v>650</v>
      </c>
      <c r="K225" s="19" t="s">
        <v>369</v>
      </c>
    </row>
    <row r="226" spans="1:11" x14ac:dyDescent="0.3">
      <c r="A226" s="131"/>
      <c r="B226" s="131"/>
      <c r="C226" s="132"/>
      <c r="D226" s="132"/>
      <c r="E226" s="15" t="s">
        <v>796</v>
      </c>
      <c r="F226" s="51" t="s">
        <v>797</v>
      </c>
      <c r="G226" s="18"/>
      <c r="H226" s="18"/>
      <c r="I226" s="18" t="s">
        <v>290</v>
      </c>
      <c r="J226" s="18" t="s">
        <v>650</v>
      </c>
      <c r="K226" s="19" t="s">
        <v>369</v>
      </c>
    </row>
    <row r="227" spans="1:11" x14ac:dyDescent="0.3">
      <c r="A227" s="131"/>
      <c r="B227" s="131"/>
      <c r="C227" s="132"/>
      <c r="D227" s="132"/>
      <c r="E227" s="15" t="s">
        <v>798</v>
      </c>
      <c r="F227" s="51" t="s">
        <v>799</v>
      </c>
      <c r="G227" s="18"/>
      <c r="H227" s="18"/>
      <c r="I227" s="18" t="s">
        <v>290</v>
      </c>
      <c r="J227" s="18" t="s">
        <v>650</v>
      </c>
      <c r="K227" s="19" t="s">
        <v>369</v>
      </c>
    </row>
    <row r="228" spans="1:11" x14ac:dyDescent="0.3">
      <c r="A228" s="131"/>
      <c r="B228" s="131"/>
      <c r="C228" s="132"/>
      <c r="D228" s="132"/>
      <c r="E228" s="15" t="s">
        <v>800</v>
      </c>
      <c r="F228" s="51" t="s">
        <v>801</v>
      </c>
      <c r="G228" s="18"/>
      <c r="H228" s="18"/>
      <c r="I228" s="18" t="s">
        <v>290</v>
      </c>
      <c r="J228" s="18" t="s">
        <v>650</v>
      </c>
      <c r="K228" s="19" t="s">
        <v>369</v>
      </c>
    </row>
    <row r="229" spans="1:11" x14ac:dyDescent="0.3">
      <c r="A229" s="131"/>
      <c r="B229" s="131"/>
      <c r="C229" s="132"/>
      <c r="D229" s="132"/>
      <c r="E229" s="15" t="s">
        <v>802</v>
      </c>
      <c r="F229" s="51" t="s">
        <v>803</v>
      </c>
      <c r="G229" s="18"/>
      <c r="H229" s="18"/>
      <c r="I229" s="18" t="s">
        <v>290</v>
      </c>
      <c r="J229" s="18" t="s">
        <v>650</v>
      </c>
      <c r="K229" s="19" t="s">
        <v>369</v>
      </c>
    </row>
    <row r="230" spans="1:11" x14ac:dyDescent="0.3">
      <c r="A230" s="131"/>
      <c r="B230" s="131"/>
      <c r="C230" s="132"/>
      <c r="D230" s="132"/>
      <c r="E230" s="15" t="s">
        <v>804</v>
      </c>
      <c r="F230" s="51" t="s">
        <v>805</v>
      </c>
      <c r="G230" s="18"/>
      <c r="H230" s="18"/>
      <c r="I230" s="18" t="s">
        <v>290</v>
      </c>
      <c r="J230" s="18" t="s">
        <v>650</v>
      </c>
      <c r="K230" s="19" t="s">
        <v>369</v>
      </c>
    </row>
    <row r="231" spans="1:11" x14ac:dyDescent="0.3">
      <c r="A231" s="131"/>
      <c r="B231" s="131"/>
      <c r="C231" s="132"/>
      <c r="D231" s="132"/>
      <c r="E231" s="15" t="s">
        <v>806</v>
      </c>
      <c r="F231" s="51" t="s">
        <v>807</v>
      </c>
      <c r="G231" s="18"/>
      <c r="H231" s="18"/>
      <c r="I231" s="18" t="s">
        <v>290</v>
      </c>
      <c r="J231" s="18" t="s">
        <v>650</v>
      </c>
      <c r="K231" s="19" t="s">
        <v>369</v>
      </c>
    </row>
    <row r="232" spans="1:11" x14ac:dyDescent="0.3">
      <c r="A232" s="131"/>
      <c r="B232" s="131"/>
      <c r="C232" s="132"/>
      <c r="D232" s="132"/>
      <c r="E232" s="15" t="s">
        <v>808</v>
      </c>
      <c r="F232" s="51" t="s">
        <v>809</v>
      </c>
      <c r="G232" s="18"/>
      <c r="H232" s="18"/>
      <c r="I232" s="18" t="s">
        <v>290</v>
      </c>
      <c r="J232" s="18" t="s">
        <v>650</v>
      </c>
      <c r="K232" s="19" t="s">
        <v>369</v>
      </c>
    </row>
    <row r="233" spans="1:11" x14ac:dyDescent="0.3">
      <c r="A233" s="131"/>
      <c r="B233" s="131"/>
      <c r="C233" s="132" t="s">
        <v>810</v>
      </c>
      <c r="D233" s="132" t="s">
        <v>285</v>
      </c>
      <c r="E233" s="15" t="s">
        <v>811</v>
      </c>
      <c r="F233" s="20" t="s">
        <v>371</v>
      </c>
      <c r="G233" s="17"/>
      <c r="H233" s="17"/>
      <c r="I233" s="17" t="s">
        <v>290</v>
      </c>
      <c r="J233" s="18" t="s">
        <v>291</v>
      </c>
      <c r="K233" s="19" t="s">
        <v>369</v>
      </c>
    </row>
    <row r="234" spans="1:11" x14ac:dyDescent="0.3">
      <c r="A234" s="131"/>
      <c r="B234" s="131"/>
      <c r="C234" s="132"/>
      <c r="D234" s="132"/>
      <c r="E234" s="15" t="s">
        <v>812</v>
      </c>
      <c r="F234" s="20" t="s">
        <v>813</v>
      </c>
      <c r="G234" s="17"/>
      <c r="H234" s="17"/>
      <c r="I234" s="17" t="s">
        <v>290</v>
      </c>
      <c r="J234" s="18" t="s">
        <v>291</v>
      </c>
      <c r="K234" s="19" t="s">
        <v>369</v>
      </c>
    </row>
    <row r="235" spans="1:11" x14ac:dyDescent="0.3">
      <c r="A235" s="131"/>
      <c r="B235" s="131"/>
      <c r="C235" s="132"/>
      <c r="D235" s="132"/>
      <c r="E235" s="15" t="s">
        <v>814</v>
      </c>
      <c r="F235" s="20" t="s">
        <v>815</v>
      </c>
      <c r="G235" s="21" t="s">
        <v>288</v>
      </c>
      <c r="H235" s="21"/>
      <c r="I235" s="17" t="s">
        <v>290</v>
      </c>
      <c r="J235" s="18" t="s">
        <v>291</v>
      </c>
      <c r="K235" s="19" t="s">
        <v>364</v>
      </c>
    </row>
    <row r="236" spans="1:11" x14ac:dyDescent="0.3">
      <c r="A236" s="131"/>
      <c r="B236" s="131"/>
      <c r="C236" s="132"/>
      <c r="D236" s="132"/>
      <c r="E236" s="15" t="s">
        <v>816</v>
      </c>
      <c r="F236" s="20" t="s">
        <v>817</v>
      </c>
      <c r="G236" s="21" t="s">
        <v>288</v>
      </c>
      <c r="H236" s="21"/>
      <c r="I236" s="17" t="s">
        <v>290</v>
      </c>
      <c r="J236" s="18" t="s">
        <v>291</v>
      </c>
      <c r="K236" s="19" t="s">
        <v>364</v>
      </c>
    </row>
    <row r="237" spans="1:11" ht="43.5" x14ac:dyDescent="0.3">
      <c r="A237" s="131"/>
      <c r="B237" s="131"/>
      <c r="C237" s="132"/>
      <c r="D237" s="132"/>
      <c r="E237" s="15" t="s">
        <v>818</v>
      </c>
      <c r="F237" s="20" t="s">
        <v>358</v>
      </c>
      <c r="G237" s="21" t="s">
        <v>359</v>
      </c>
      <c r="H237" s="21"/>
      <c r="I237" s="17" t="s">
        <v>290</v>
      </c>
      <c r="J237" s="18" t="s">
        <v>291</v>
      </c>
      <c r="K237" s="19" t="s">
        <v>292</v>
      </c>
    </row>
    <row r="238" spans="1:11" ht="43.5" x14ac:dyDescent="0.3">
      <c r="A238" s="131"/>
      <c r="B238" s="131"/>
      <c r="C238" s="132"/>
      <c r="D238" s="132"/>
      <c r="E238" s="15" t="s">
        <v>819</v>
      </c>
      <c r="F238" s="20" t="s">
        <v>361</v>
      </c>
      <c r="G238" s="21" t="s">
        <v>359</v>
      </c>
      <c r="H238" s="21"/>
      <c r="I238" s="17" t="s">
        <v>290</v>
      </c>
      <c r="J238" s="18" t="s">
        <v>291</v>
      </c>
      <c r="K238" s="19" t="s">
        <v>292</v>
      </c>
    </row>
    <row r="239" spans="1:11" x14ac:dyDescent="0.3">
      <c r="A239" s="131"/>
      <c r="B239" s="131"/>
      <c r="C239" s="132"/>
      <c r="D239" s="132"/>
      <c r="E239" s="15" t="s">
        <v>820</v>
      </c>
      <c r="F239" s="20" t="s">
        <v>821</v>
      </c>
      <c r="G239" s="21" t="s">
        <v>288</v>
      </c>
      <c r="H239" s="21"/>
      <c r="I239" s="17" t="s">
        <v>290</v>
      </c>
      <c r="J239" s="18" t="s">
        <v>291</v>
      </c>
      <c r="K239" s="19" t="s">
        <v>292</v>
      </c>
    </row>
    <row r="240" spans="1:11" x14ac:dyDescent="0.3">
      <c r="A240" s="131"/>
      <c r="B240" s="131"/>
      <c r="C240" s="132"/>
      <c r="D240" s="132"/>
      <c r="E240" s="15" t="s">
        <v>822</v>
      </c>
      <c r="F240" s="20" t="s">
        <v>823</v>
      </c>
      <c r="G240" s="21" t="s">
        <v>343</v>
      </c>
      <c r="H240" s="21"/>
      <c r="I240" s="17" t="s">
        <v>290</v>
      </c>
      <c r="J240" s="18" t="s">
        <v>291</v>
      </c>
      <c r="K240" s="19" t="s">
        <v>292</v>
      </c>
    </row>
    <row r="241" spans="1:11" x14ac:dyDescent="0.3">
      <c r="A241" s="135"/>
      <c r="B241" s="135"/>
      <c r="C241" s="137"/>
      <c r="D241" s="137"/>
      <c r="E241" s="56" t="s">
        <v>824</v>
      </c>
      <c r="F241" s="23" t="s">
        <v>825</v>
      </c>
      <c r="G241" s="49" t="s">
        <v>826</v>
      </c>
      <c r="H241" s="49"/>
      <c r="I241" s="57" t="s">
        <v>290</v>
      </c>
      <c r="J241" s="47" t="s">
        <v>291</v>
      </c>
      <c r="K241" s="19" t="s">
        <v>292</v>
      </c>
    </row>
    <row r="242" spans="1:11" x14ac:dyDescent="0.3">
      <c r="A242" s="131"/>
      <c r="B242" s="131"/>
      <c r="C242" s="132"/>
      <c r="D242" s="132"/>
      <c r="E242" s="22" t="s">
        <v>827</v>
      </c>
      <c r="F242" s="23" t="s">
        <v>828</v>
      </c>
      <c r="G242" s="21" t="s">
        <v>288</v>
      </c>
      <c r="H242" s="21"/>
      <c r="I242" s="17" t="s">
        <v>290</v>
      </c>
      <c r="J242" s="18" t="s">
        <v>291</v>
      </c>
      <c r="K242" s="19" t="s">
        <v>292</v>
      </c>
    </row>
    <row r="243" spans="1:11" x14ac:dyDescent="0.3">
      <c r="A243" s="131"/>
      <c r="B243" s="131"/>
      <c r="C243" s="132"/>
      <c r="D243" s="132"/>
      <c r="E243" s="15" t="s">
        <v>829</v>
      </c>
      <c r="F243" s="21" t="s">
        <v>830</v>
      </c>
      <c r="G243" s="21" t="s">
        <v>288</v>
      </c>
      <c r="H243" s="21"/>
      <c r="I243" s="17" t="s">
        <v>290</v>
      </c>
      <c r="J243" s="18" t="s">
        <v>650</v>
      </c>
      <c r="K243" s="19" t="s">
        <v>292</v>
      </c>
    </row>
    <row r="244" spans="1:11" x14ac:dyDescent="0.3">
      <c r="A244" s="131"/>
      <c r="B244" s="131"/>
      <c r="C244" s="132"/>
      <c r="D244" s="132"/>
      <c r="E244" s="15" t="s">
        <v>831</v>
      </c>
      <c r="F244" s="20" t="s">
        <v>832</v>
      </c>
      <c r="G244" s="21" t="s">
        <v>288</v>
      </c>
      <c r="H244" s="21"/>
      <c r="I244" s="17" t="s">
        <v>290</v>
      </c>
      <c r="J244" s="18" t="s">
        <v>291</v>
      </c>
      <c r="K244" s="19" t="s">
        <v>292</v>
      </c>
    </row>
    <row r="245" spans="1:11" x14ac:dyDescent="0.3">
      <c r="A245" s="131"/>
      <c r="B245" s="131"/>
      <c r="C245" s="132"/>
      <c r="D245" s="132"/>
      <c r="E245" s="15" t="s">
        <v>833</v>
      </c>
      <c r="F245" s="20" t="s">
        <v>834</v>
      </c>
      <c r="G245" s="21" t="s">
        <v>343</v>
      </c>
      <c r="H245" s="21"/>
      <c r="I245" s="17" t="s">
        <v>290</v>
      </c>
      <c r="J245" s="18" t="s">
        <v>291</v>
      </c>
      <c r="K245" s="19" t="s">
        <v>292</v>
      </c>
    </row>
    <row r="246" spans="1:11" x14ac:dyDescent="0.3">
      <c r="A246" s="131"/>
      <c r="B246" s="131"/>
      <c r="C246" s="132"/>
      <c r="D246" s="132"/>
      <c r="E246" s="15" t="s">
        <v>835</v>
      </c>
      <c r="F246" s="20" t="s">
        <v>836</v>
      </c>
      <c r="G246" s="21" t="s">
        <v>288</v>
      </c>
      <c r="H246" s="21"/>
      <c r="I246" s="17" t="s">
        <v>290</v>
      </c>
      <c r="J246" s="18" t="s">
        <v>291</v>
      </c>
      <c r="K246" s="19" t="s">
        <v>292</v>
      </c>
    </row>
    <row r="247" spans="1:11" x14ac:dyDescent="0.3">
      <c r="A247" s="131"/>
      <c r="B247" s="131"/>
      <c r="C247" s="132"/>
      <c r="D247" s="132"/>
      <c r="E247" s="15" t="s">
        <v>837</v>
      </c>
      <c r="F247" s="20" t="s">
        <v>838</v>
      </c>
      <c r="G247" s="21" t="s">
        <v>343</v>
      </c>
      <c r="H247" s="21"/>
      <c r="I247" s="17" t="s">
        <v>290</v>
      </c>
      <c r="J247" s="18" t="s">
        <v>291</v>
      </c>
      <c r="K247" s="19" t="s">
        <v>292</v>
      </c>
    </row>
    <row r="248" spans="1:11" x14ac:dyDescent="0.3">
      <c r="A248" s="131"/>
      <c r="B248" s="131"/>
      <c r="C248" s="132"/>
      <c r="D248" s="132"/>
      <c r="E248" s="15" t="s">
        <v>839</v>
      </c>
      <c r="F248" s="21" t="s">
        <v>840</v>
      </c>
      <c r="G248" s="21" t="s">
        <v>288</v>
      </c>
      <c r="H248" s="21"/>
      <c r="I248" s="17" t="s">
        <v>290</v>
      </c>
      <c r="J248" s="18" t="s">
        <v>650</v>
      </c>
      <c r="K248" s="19" t="s">
        <v>292</v>
      </c>
    </row>
    <row r="249" spans="1:11" x14ac:dyDescent="0.3">
      <c r="A249" s="131"/>
      <c r="B249" s="131"/>
      <c r="C249" s="132"/>
      <c r="D249" s="132"/>
      <c r="E249" s="15" t="s">
        <v>841</v>
      </c>
      <c r="F249" s="21" t="s">
        <v>842</v>
      </c>
      <c r="G249" s="21" t="s">
        <v>343</v>
      </c>
      <c r="H249" s="21"/>
      <c r="I249" s="17" t="s">
        <v>290</v>
      </c>
      <c r="J249" s="18" t="s">
        <v>650</v>
      </c>
      <c r="K249" s="19" t="s">
        <v>292</v>
      </c>
    </row>
    <row r="250" spans="1:11" x14ac:dyDescent="0.3">
      <c r="A250" s="131"/>
      <c r="B250" s="131"/>
      <c r="C250" s="132"/>
      <c r="D250" s="132"/>
      <c r="E250" s="15" t="s">
        <v>843</v>
      </c>
      <c r="F250" s="16" t="s">
        <v>844</v>
      </c>
      <c r="G250" s="21" t="s">
        <v>305</v>
      </c>
      <c r="H250" s="21"/>
      <c r="I250" s="17" t="s">
        <v>290</v>
      </c>
      <c r="J250" s="18" t="s">
        <v>291</v>
      </c>
      <c r="K250" s="19" t="s">
        <v>292</v>
      </c>
    </row>
    <row r="251" spans="1:11" x14ac:dyDescent="0.3">
      <c r="A251" s="135"/>
      <c r="B251" s="135"/>
      <c r="C251" s="137"/>
      <c r="D251" s="137"/>
      <c r="E251" s="19" t="s">
        <v>845</v>
      </c>
      <c r="F251" s="16" t="s">
        <v>846</v>
      </c>
      <c r="G251" s="49" t="s">
        <v>379</v>
      </c>
      <c r="H251" s="49"/>
      <c r="I251" s="57" t="s">
        <v>290</v>
      </c>
      <c r="J251" s="47" t="s">
        <v>291</v>
      </c>
      <c r="K251" s="19" t="s">
        <v>292</v>
      </c>
    </row>
    <row r="252" spans="1:11" x14ac:dyDescent="0.3">
      <c r="A252" s="131"/>
      <c r="B252" s="131"/>
      <c r="C252" s="132"/>
      <c r="D252" s="132"/>
      <c r="E252" s="19" t="s">
        <v>847</v>
      </c>
      <c r="F252" s="58" t="s">
        <v>848</v>
      </c>
      <c r="G252" s="49" t="s">
        <v>379</v>
      </c>
      <c r="H252" s="49"/>
      <c r="I252" s="57" t="s">
        <v>290</v>
      </c>
      <c r="J252" s="47" t="s">
        <v>291</v>
      </c>
      <c r="K252" s="19" t="s">
        <v>292</v>
      </c>
    </row>
    <row r="253" spans="1:11" x14ac:dyDescent="0.3">
      <c r="A253" s="131"/>
      <c r="B253" s="131"/>
      <c r="C253" s="132"/>
      <c r="D253" s="132"/>
      <c r="E253" s="15" t="s">
        <v>849</v>
      </c>
      <c r="F253" s="17" t="s">
        <v>850</v>
      </c>
      <c r="G253" s="21" t="s">
        <v>350</v>
      </c>
      <c r="H253" s="21"/>
      <c r="I253" s="17" t="s">
        <v>290</v>
      </c>
      <c r="J253" s="18" t="s">
        <v>650</v>
      </c>
      <c r="K253" s="19" t="s">
        <v>292</v>
      </c>
    </row>
    <row r="254" spans="1:11" x14ac:dyDescent="0.3">
      <c r="A254" s="131"/>
      <c r="B254" s="131"/>
      <c r="C254" s="132"/>
      <c r="D254" s="132"/>
      <c r="E254" s="15" t="s">
        <v>851</v>
      </c>
      <c r="F254" s="16" t="s">
        <v>852</v>
      </c>
      <c r="G254" s="21" t="s">
        <v>350</v>
      </c>
      <c r="H254" s="21"/>
      <c r="I254" s="17" t="s">
        <v>290</v>
      </c>
      <c r="J254" s="18" t="s">
        <v>291</v>
      </c>
      <c r="K254" s="19" t="s">
        <v>292</v>
      </c>
    </row>
    <row r="255" spans="1:11" x14ac:dyDescent="0.3">
      <c r="A255" s="131"/>
      <c r="B255" s="131"/>
      <c r="C255" s="132"/>
      <c r="D255" s="132"/>
      <c r="E255" s="15" t="s">
        <v>853</v>
      </c>
      <c r="F255" s="16" t="s">
        <v>854</v>
      </c>
      <c r="G255" s="21" t="s">
        <v>305</v>
      </c>
      <c r="H255" s="21"/>
      <c r="I255" s="17" t="s">
        <v>290</v>
      </c>
      <c r="J255" s="18" t="s">
        <v>291</v>
      </c>
      <c r="K255" s="19" t="s">
        <v>292</v>
      </c>
    </row>
    <row r="256" spans="1:11" x14ac:dyDescent="0.3">
      <c r="A256" s="131"/>
      <c r="B256" s="131"/>
      <c r="C256" s="132"/>
      <c r="D256" s="132"/>
      <c r="E256" s="15" t="s">
        <v>855</v>
      </c>
      <c r="F256" s="16" t="s">
        <v>856</v>
      </c>
      <c r="G256" s="21" t="s">
        <v>350</v>
      </c>
      <c r="H256" s="21"/>
      <c r="I256" s="17" t="s">
        <v>290</v>
      </c>
      <c r="J256" s="18" t="s">
        <v>291</v>
      </c>
      <c r="K256" s="19" t="s">
        <v>292</v>
      </c>
    </row>
    <row r="257" spans="1:11" x14ac:dyDescent="0.3">
      <c r="A257" s="131"/>
      <c r="B257" s="131"/>
      <c r="C257" s="132"/>
      <c r="D257" s="132"/>
      <c r="E257" s="15" t="s">
        <v>857</v>
      </c>
      <c r="F257" s="16" t="s">
        <v>858</v>
      </c>
      <c r="G257" s="21" t="s">
        <v>305</v>
      </c>
      <c r="H257" s="21"/>
      <c r="I257" s="17" t="s">
        <v>290</v>
      </c>
      <c r="J257" s="18" t="s">
        <v>291</v>
      </c>
      <c r="K257" s="19" t="s">
        <v>292</v>
      </c>
    </row>
    <row r="258" spans="1:11" x14ac:dyDescent="0.3">
      <c r="A258" s="131"/>
      <c r="B258" s="131"/>
      <c r="C258" s="132"/>
      <c r="D258" s="132"/>
      <c r="E258" s="15" t="s">
        <v>859</v>
      </c>
      <c r="F258" s="17" t="s">
        <v>860</v>
      </c>
      <c r="G258" s="21" t="s">
        <v>350</v>
      </c>
      <c r="H258" s="21"/>
      <c r="I258" s="17" t="s">
        <v>290</v>
      </c>
      <c r="J258" s="18" t="s">
        <v>650</v>
      </c>
      <c r="K258" s="19" t="s">
        <v>292</v>
      </c>
    </row>
    <row r="259" spans="1:11" x14ac:dyDescent="0.3">
      <c r="A259" s="131"/>
      <c r="B259" s="131"/>
      <c r="C259" s="132"/>
      <c r="D259" s="132"/>
      <c r="E259" s="15" t="s">
        <v>861</v>
      </c>
      <c r="F259" s="17" t="s">
        <v>862</v>
      </c>
      <c r="G259" s="21" t="s">
        <v>305</v>
      </c>
      <c r="H259" s="21"/>
      <c r="I259" s="17" t="s">
        <v>290</v>
      </c>
      <c r="J259" s="18" t="s">
        <v>650</v>
      </c>
      <c r="K259" s="19" t="s">
        <v>292</v>
      </c>
    </row>
    <row r="260" spans="1:11" x14ac:dyDescent="0.3">
      <c r="A260" s="131"/>
      <c r="B260" s="131"/>
      <c r="C260" s="132" t="s">
        <v>863</v>
      </c>
      <c r="D260" s="133" t="s">
        <v>373</v>
      </c>
      <c r="E260" s="27" t="s">
        <v>864</v>
      </c>
      <c r="F260" s="28" t="s">
        <v>865</v>
      </c>
      <c r="G260" s="33" t="s">
        <v>288</v>
      </c>
      <c r="H260" s="33"/>
      <c r="I260" s="30" t="s">
        <v>376</v>
      </c>
      <c r="J260" s="30" t="s">
        <v>291</v>
      </c>
      <c r="K260" s="19" t="s">
        <v>292</v>
      </c>
    </row>
    <row r="261" spans="1:11" x14ac:dyDescent="0.3">
      <c r="A261" s="131"/>
      <c r="B261" s="131"/>
      <c r="C261" s="132"/>
      <c r="D261" s="133"/>
      <c r="E261" s="59" t="s">
        <v>866</v>
      </c>
      <c r="F261" s="23" t="s">
        <v>867</v>
      </c>
      <c r="G261" s="33" t="s">
        <v>379</v>
      </c>
      <c r="H261" s="33"/>
      <c r="I261" s="30" t="s">
        <v>376</v>
      </c>
      <c r="J261" s="30" t="s">
        <v>291</v>
      </c>
      <c r="K261" s="19" t="s">
        <v>292</v>
      </c>
    </row>
    <row r="262" spans="1:11" x14ac:dyDescent="0.3">
      <c r="A262" s="131"/>
      <c r="B262" s="131"/>
      <c r="C262" s="132"/>
      <c r="D262" s="133"/>
      <c r="E262" s="59" t="s">
        <v>868</v>
      </c>
      <c r="F262" s="60" t="s">
        <v>869</v>
      </c>
      <c r="G262" s="33" t="s">
        <v>379</v>
      </c>
      <c r="H262" s="33"/>
      <c r="I262" s="30" t="s">
        <v>376</v>
      </c>
      <c r="J262" s="30" t="s">
        <v>291</v>
      </c>
      <c r="K262" s="19" t="s">
        <v>292</v>
      </c>
    </row>
    <row r="263" spans="1:11" x14ac:dyDescent="0.3">
      <c r="A263" s="131"/>
      <c r="B263" s="131"/>
      <c r="C263" s="132"/>
      <c r="D263" s="133"/>
      <c r="E263" s="27" t="s">
        <v>870</v>
      </c>
      <c r="F263" s="29" t="s">
        <v>871</v>
      </c>
      <c r="G263" s="33" t="s">
        <v>323</v>
      </c>
      <c r="H263" s="33"/>
      <c r="I263" s="30" t="s">
        <v>376</v>
      </c>
      <c r="J263" s="18" t="s">
        <v>650</v>
      </c>
      <c r="K263" s="19" t="s">
        <v>292</v>
      </c>
    </row>
    <row r="264" spans="1:11" x14ac:dyDescent="0.3">
      <c r="A264" s="131"/>
      <c r="B264" s="131"/>
      <c r="C264" s="132"/>
      <c r="D264" s="133"/>
      <c r="E264" s="27" t="s">
        <v>872</v>
      </c>
      <c r="F264" s="20" t="s">
        <v>873</v>
      </c>
      <c r="G264" s="33" t="s">
        <v>379</v>
      </c>
      <c r="H264" s="33"/>
      <c r="I264" s="30" t="s">
        <v>376</v>
      </c>
      <c r="J264" s="30" t="s">
        <v>291</v>
      </c>
      <c r="K264" s="19" t="s">
        <v>292</v>
      </c>
    </row>
    <row r="265" spans="1:11" x14ac:dyDescent="0.3">
      <c r="A265" s="131"/>
      <c r="B265" s="131"/>
      <c r="C265" s="132"/>
      <c r="D265" s="133"/>
      <c r="E265" s="27" t="s">
        <v>874</v>
      </c>
      <c r="F265" s="20" t="s">
        <v>875</v>
      </c>
      <c r="G265" s="33" t="s">
        <v>288</v>
      </c>
      <c r="H265" s="33"/>
      <c r="I265" s="30" t="s">
        <v>376</v>
      </c>
      <c r="J265" s="30" t="s">
        <v>291</v>
      </c>
      <c r="K265" s="19" t="s">
        <v>292</v>
      </c>
    </row>
    <row r="266" spans="1:11" x14ac:dyDescent="0.3">
      <c r="A266" s="131"/>
      <c r="B266" s="131"/>
      <c r="C266" s="132"/>
      <c r="D266" s="133"/>
      <c r="E266" s="27" t="s">
        <v>876</v>
      </c>
      <c r="F266" s="36" t="s">
        <v>877</v>
      </c>
      <c r="G266" s="33" t="s">
        <v>379</v>
      </c>
      <c r="H266" s="33"/>
      <c r="I266" s="30" t="s">
        <v>376</v>
      </c>
      <c r="J266" s="30" t="s">
        <v>291</v>
      </c>
      <c r="K266" s="19" t="s">
        <v>292</v>
      </c>
    </row>
    <row r="267" spans="1:11" x14ac:dyDescent="0.3">
      <c r="A267" s="131"/>
      <c r="B267" s="131"/>
      <c r="C267" s="132"/>
      <c r="D267" s="133"/>
      <c r="E267" s="27" t="s">
        <v>878</v>
      </c>
      <c r="F267" s="36" t="s">
        <v>879</v>
      </c>
      <c r="G267" s="33" t="s">
        <v>288</v>
      </c>
      <c r="H267" s="33"/>
      <c r="I267" s="30" t="s">
        <v>376</v>
      </c>
      <c r="J267" s="30" t="s">
        <v>291</v>
      </c>
      <c r="K267" s="19" t="s">
        <v>292</v>
      </c>
    </row>
    <row r="268" spans="1:11" x14ac:dyDescent="0.3">
      <c r="A268" s="131"/>
      <c r="B268" s="131"/>
      <c r="C268" s="132"/>
      <c r="D268" s="133"/>
      <c r="E268" s="27" t="s">
        <v>880</v>
      </c>
      <c r="F268" s="29" t="s">
        <v>881</v>
      </c>
      <c r="G268" s="33" t="s">
        <v>323</v>
      </c>
      <c r="H268" s="33"/>
      <c r="I268" s="30" t="s">
        <v>376</v>
      </c>
      <c r="J268" s="18" t="s">
        <v>650</v>
      </c>
      <c r="K268" s="19" t="s">
        <v>292</v>
      </c>
    </row>
    <row r="269" spans="1:11" x14ac:dyDescent="0.3">
      <c r="A269" s="131"/>
      <c r="B269" s="131"/>
      <c r="C269" s="132"/>
      <c r="D269" s="133"/>
      <c r="E269" s="27" t="s">
        <v>882</v>
      </c>
      <c r="F269" s="29" t="s">
        <v>883</v>
      </c>
      <c r="G269" s="33" t="s">
        <v>288</v>
      </c>
      <c r="H269" s="33"/>
      <c r="I269" s="30" t="s">
        <v>376</v>
      </c>
      <c r="J269" s="18" t="s">
        <v>650</v>
      </c>
      <c r="K269" s="19" t="s">
        <v>292</v>
      </c>
    </row>
    <row r="270" spans="1:11" x14ac:dyDescent="0.3">
      <c r="A270" s="131"/>
      <c r="B270" s="131"/>
      <c r="C270" s="132"/>
      <c r="D270" s="133"/>
      <c r="E270" s="27" t="s">
        <v>884</v>
      </c>
      <c r="F270" s="36" t="s">
        <v>885</v>
      </c>
      <c r="G270" s="33" t="s">
        <v>300</v>
      </c>
      <c r="H270" s="33"/>
      <c r="I270" s="30" t="s">
        <v>376</v>
      </c>
      <c r="J270" s="30" t="s">
        <v>291</v>
      </c>
      <c r="K270" s="19" t="s">
        <v>292</v>
      </c>
    </row>
    <row r="271" spans="1:11" x14ac:dyDescent="0.3">
      <c r="A271" s="131"/>
      <c r="B271" s="131"/>
      <c r="C271" s="132"/>
      <c r="D271" s="133"/>
      <c r="E271" s="59" t="s">
        <v>886</v>
      </c>
      <c r="F271" s="24" t="s">
        <v>887</v>
      </c>
      <c r="G271" s="33" t="s">
        <v>323</v>
      </c>
      <c r="H271" s="33"/>
      <c r="I271" s="30" t="s">
        <v>376</v>
      </c>
      <c r="J271" s="30" t="s">
        <v>291</v>
      </c>
      <c r="K271" s="19" t="s">
        <v>292</v>
      </c>
    </row>
    <row r="272" spans="1:11" x14ac:dyDescent="0.3">
      <c r="A272" s="131"/>
      <c r="B272" s="131"/>
      <c r="C272" s="132"/>
      <c r="D272" s="133"/>
      <c r="E272" s="59" t="s">
        <v>888</v>
      </c>
      <c r="F272" s="60" t="s">
        <v>889</v>
      </c>
      <c r="G272" s="33" t="s">
        <v>323</v>
      </c>
      <c r="H272" s="33"/>
      <c r="I272" s="30" t="s">
        <v>376</v>
      </c>
      <c r="J272" s="30" t="s">
        <v>291</v>
      </c>
      <c r="K272" s="19" t="s">
        <v>292</v>
      </c>
    </row>
    <row r="273" spans="1:11" x14ac:dyDescent="0.3">
      <c r="A273" s="131"/>
      <c r="B273" s="131"/>
      <c r="C273" s="132"/>
      <c r="D273" s="133"/>
      <c r="E273" s="27" t="s">
        <v>890</v>
      </c>
      <c r="F273" s="29" t="s">
        <v>891</v>
      </c>
      <c r="G273" s="33" t="s">
        <v>288</v>
      </c>
      <c r="H273" s="33"/>
      <c r="I273" s="30" t="s">
        <v>376</v>
      </c>
      <c r="J273" s="18" t="s">
        <v>650</v>
      </c>
      <c r="K273" s="19" t="s">
        <v>292</v>
      </c>
    </row>
    <row r="274" spans="1:11" x14ac:dyDescent="0.3">
      <c r="A274" s="131"/>
      <c r="B274" s="131"/>
      <c r="C274" s="132"/>
      <c r="D274" s="133"/>
      <c r="E274" s="27" t="s">
        <v>892</v>
      </c>
      <c r="F274" s="16" t="s">
        <v>893</v>
      </c>
      <c r="G274" s="33" t="s">
        <v>323</v>
      </c>
      <c r="H274" s="33"/>
      <c r="I274" s="30" t="s">
        <v>376</v>
      </c>
      <c r="J274" s="30" t="s">
        <v>291</v>
      </c>
      <c r="K274" s="19" t="s">
        <v>292</v>
      </c>
    </row>
    <row r="275" spans="1:11" x14ac:dyDescent="0.3">
      <c r="A275" s="131"/>
      <c r="B275" s="131"/>
      <c r="C275" s="132"/>
      <c r="D275" s="133"/>
      <c r="E275" s="27" t="s">
        <v>894</v>
      </c>
      <c r="F275" s="16" t="s">
        <v>895</v>
      </c>
      <c r="G275" s="33" t="s">
        <v>300</v>
      </c>
      <c r="H275" s="33"/>
      <c r="I275" s="30" t="s">
        <v>376</v>
      </c>
      <c r="J275" s="30" t="s">
        <v>291</v>
      </c>
      <c r="K275" s="19" t="s">
        <v>292</v>
      </c>
    </row>
    <row r="276" spans="1:11" x14ac:dyDescent="0.3">
      <c r="A276" s="131"/>
      <c r="B276" s="131"/>
      <c r="C276" s="132"/>
      <c r="D276" s="133"/>
      <c r="E276" s="27" t="s">
        <v>896</v>
      </c>
      <c r="F276" s="36" t="s">
        <v>897</v>
      </c>
      <c r="G276" s="33" t="s">
        <v>323</v>
      </c>
      <c r="H276" s="33"/>
      <c r="I276" s="30" t="s">
        <v>376</v>
      </c>
      <c r="J276" s="30" t="s">
        <v>291</v>
      </c>
      <c r="K276" s="19" t="s">
        <v>292</v>
      </c>
    </row>
    <row r="277" spans="1:11" x14ac:dyDescent="0.3">
      <c r="A277" s="131"/>
      <c r="B277" s="131"/>
      <c r="C277" s="132"/>
      <c r="D277" s="133"/>
      <c r="E277" s="27" t="s">
        <v>898</v>
      </c>
      <c r="F277" s="36" t="s">
        <v>899</v>
      </c>
      <c r="G277" s="33" t="s">
        <v>300</v>
      </c>
      <c r="H277" s="33"/>
      <c r="I277" s="30" t="s">
        <v>376</v>
      </c>
      <c r="J277" s="30" t="s">
        <v>291</v>
      </c>
      <c r="K277" s="19" t="s">
        <v>292</v>
      </c>
    </row>
    <row r="278" spans="1:11" x14ac:dyDescent="0.3">
      <c r="A278" s="131"/>
      <c r="B278" s="131"/>
      <c r="C278" s="132"/>
      <c r="D278" s="133"/>
      <c r="E278" s="27" t="s">
        <v>900</v>
      </c>
      <c r="F278" s="29" t="s">
        <v>901</v>
      </c>
      <c r="G278" s="33" t="s">
        <v>288</v>
      </c>
      <c r="H278" s="33"/>
      <c r="I278" s="30" t="s">
        <v>376</v>
      </c>
      <c r="J278" s="18" t="s">
        <v>650</v>
      </c>
      <c r="K278" s="19" t="s">
        <v>292</v>
      </c>
    </row>
    <row r="279" spans="1:11" x14ac:dyDescent="0.3">
      <c r="A279" s="131"/>
      <c r="B279" s="131"/>
      <c r="C279" s="132"/>
      <c r="D279" s="133"/>
      <c r="E279" s="27" t="s">
        <v>902</v>
      </c>
      <c r="F279" s="29" t="s">
        <v>903</v>
      </c>
      <c r="G279" s="33" t="s">
        <v>300</v>
      </c>
      <c r="H279" s="33"/>
      <c r="I279" s="30" t="s">
        <v>376</v>
      </c>
      <c r="J279" s="18" t="s">
        <v>650</v>
      </c>
      <c r="K279" s="19" t="s">
        <v>292</v>
      </c>
    </row>
    <row r="280" spans="1:11" x14ac:dyDescent="0.3">
      <c r="A280" s="131"/>
      <c r="B280" s="131"/>
      <c r="C280" s="132"/>
      <c r="D280" s="133"/>
      <c r="E280" s="27" t="s">
        <v>904</v>
      </c>
      <c r="F280" s="28" t="s">
        <v>905</v>
      </c>
      <c r="G280" s="61"/>
      <c r="H280" s="61"/>
      <c r="I280" s="30" t="s">
        <v>376</v>
      </c>
      <c r="J280" s="30" t="s">
        <v>291</v>
      </c>
      <c r="K280" s="19" t="s">
        <v>398</v>
      </c>
    </row>
    <row r="281" spans="1:11" x14ac:dyDescent="0.3">
      <c r="A281" s="131"/>
      <c r="B281" s="131"/>
      <c r="C281" s="132"/>
      <c r="D281" s="133"/>
      <c r="E281" s="27" t="s">
        <v>906</v>
      </c>
      <c r="F281" s="28" t="s">
        <v>393</v>
      </c>
      <c r="G281" s="61"/>
      <c r="H281" s="61"/>
      <c r="I281" s="30" t="s">
        <v>376</v>
      </c>
      <c r="J281" s="30" t="s">
        <v>291</v>
      </c>
      <c r="K281" s="19" t="s">
        <v>369</v>
      </c>
    </row>
    <row r="282" spans="1:11" x14ac:dyDescent="0.3">
      <c r="A282" s="131"/>
      <c r="B282" s="131"/>
      <c r="C282" s="132"/>
      <c r="D282" s="133"/>
      <c r="E282" s="27" t="s">
        <v>907</v>
      </c>
      <c r="F282" s="20" t="s">
        <v>395</v>
      </c>
      <c r="G282" s="61"/>
      <c r="H282" s="61"/>
      <c r="I282" s="30" t="s">
        <v>376</v>
      </c>
      <c r="J282" s="30" t="s">
        <v>291</v>
      </c>
      <c r="K282" s="19" t="s">
        <v>369</v>
      </c>
    </row>
    <row r="283" spans="1:11" x14ac:dyDescent="0.3">
      <c r="A283" s="131"/>
      <c r="B283" s="131"/>
      <c r="C283" s="132"/>
      <c r="D283" s="133"/>
      <c r="E283" s="27" t="s">
        <v>908</v>
      </c>
      <c r="F283" s="28" t="s">
        <v>404</v>
      </c>
      <c r="G283" s="34"/>
      <c r="H283" s="34"/>
      <c r="I283" s="30" t="s">
        <v>376</v>
      </c>
      <c r="J283" s="30" t="s">
        <v>291</v>
      </c>
      <c r="K283" s="19" t="s">
        <v>369</v>
      </c>
    </row>
    <row r="284" spans="1:11" x14ac:dyDescent="0.3">
      <c r="A284" s="131"/>
      <c r="B284" s="131"/>
      <c r="C284" s="132"/>
      <c r="D284" s="133"/>
      <c r="E284" s="27" t="s">
        <v>909</v>
      </c>
      <c r="F284" s="20" t="s">
        <v>407</v>
      </c>
      <c r="G284" s="34"/>
      <c r="H284" s="34"/>
      <c r="I284" s="30" t="s">
        <v>376</v>
      </c>
      <c r="J284" s="30" t="s">
        <v>291</v>
      </c>
      <c r="K284" s="19" t="s">
        <v>369</v>
      </c>
    </row>
    <row r="285" spans="1:11" ht="29" x14ac:dyDescent="0.3">
      <c r="A285" s="131"/>
      <c r="B285" s="131"/>
      <c r="C285" s="132"/>
      <c r="D285" s="133"/>
      <c r="E285" s="27" t="s">
        <v>910</v>
      </c>
      <c r="F285" s="16" t="s">
        <v>409</v>
      </c>
      <c r="G285" s="33" t="s">
        <v>410</v>
      </c>
      <c r="H285" s="33"/>
      <c r="I285" s="30" t="s">
        <v>376</v>
      </c>
      <c r="J285" s="30" t="s">
        <v>291</v>
      </c>
      <c r="K285" s="19" t="s">
        <v>369</v>
      </c>
    </row>
    <row r="286" spans="1:11" x14ac:dyDescent="0.3">
      <c r="A286" s="131"/>
      <c r="B286" s="131"/>
      <c r="C286" s="132" t="s">
        <v>911</v>
      </c>
      <c r="D286" s="132" t="s">
        <v>285</v>
      </c>
      <c r="E286" s="15" t="s">
        <v>912</v>
      </c>
      <c r="F286" s="48" t="s">
        <v>913</v>
      </c>
      <c r="G286" s="18"/>
      <c r="H286" s="18"/>
      <c r="I286" s="18" t="s">
        <v>290</v>
      </c>
      <c r="J286" s="18" t="s">
        <v>291</v>
      </c>
      <c r="K286" s="19" t="s">
        <v>369</v>
      </c>
    </row>
    <row r="287" spans="1:11" x14ac:dyDescent="0.3">
      <c r="A287" s="131"/>
      <c r="B287" s="131"/>
      <c r="C287" s="132"/>
      <c r="D287" s="132"/>
      <c r="E287" s="15" t="s">
        <v>914</v>
      </c>
      <c r="F287" s="48" t="s">
        <v>915</v>
      </c>
      <c r="G287" s="18"/>
      <c r="H287" s="18"/>
      <c r="I287" s="18" t="s">
        <v>290</v>
      </c>
      <c r="J287" s="18" t="s">
        <v>291</v>
      </c>
      <c r="K287" s="19" t="s">
        <v>369</v>
      </c>
    </row>
    <row r="288" spans="1:11" x14ac:dyDescent="0.3">
      <c r="A288" s="131"/>
      <c r="B288" s="131"/>
      <c r="C288" s="132"/>
      <c r="D288" s="132"/>
      <c r="E288" s="15" t="s">
        <v>916</v>
      </c>
      <c r="F288" s="48" t="s">
        <v>917</v>
      </c>
      <c r="G288" s="18"/>
      <c r="H288" s="18"/>
      <c r="I288" s="18" t="s">
        <v>290</v>
      </c>
      <c r="J288" s="18" t="s">
        <v>291</v>
      </c>
      <c r="K288" s="19" t="s">
        <v>369</v>
      </c>
    </row>
    <row r="289" spans="1:11" x14ac:dyDescent="0.3">
      <c r="A289" s="131"/>
      <c r="B289" s="131"/>
      <c r="C289" s="132"/>
      <c r="D289" s="132"/>
      <c r="E289" s="15" t="s">
        <v>918</v>
      </c>
      <c r="F289" s="48" t="s">
        <v>919</v>
      </c>
      <c r="G289" s="18"/>
      <c r="H289" s="18"/>
      <c r="I289" s="18" t="s">
        <v>290</v>
      </c>
      <c r="J289" s="18" t="s">
        <v>291</v>
      </c>
      <c r="K289" s="19" t="s">
        <v>369</v>
      </c>
    </row>
    <row r="290" spans="1:11" x14ac:dyDescent="0.3">
      <c r="A290" s="131"/>
      <c r="B290" s="131"/>
      <c r="C290" s="132"/>
      <c r="D290" s="132"/>
      <c r="E290" s="15" t="s">
        <v>920</v>
      </c>
      <c r="F290" s="48" t="s">
        <v>921</v>
      </c>
      <c r="G290" s="18"/>
      <c r="H290" s="18"/>
      <c r="I290" s="18" t="s">
        <v>290</v>
      </c>
      <c r="J290" s="18" t="s">
        <v>291</v>
      </c>
      <c r="K290" s="19" t="s">
        <v>369</v>
      </c>
    </row>
    <row r="291" spans="1:11" x14ac:dyDescent="0.3">
      <c r="A291" s="131"/>
      <c r="B291" s="131"/>
      <c r="C291" s="132"/>
      <c r="D291" s="132"/>
      <c r="E291" s="15" t="s">
        <v>922</v>
      </c>
      <c r="F291" s="48" t="s">
        <v>923</v>
      </c>
      <c r="G291" s="18"/>
      <c r="H291" s="18"/>
      <c r="I291" s="18" t="s">
        <v>290</v>
      </c>
      <c r="J291" s="18" t="s">
        <v>291</v>
      </c>
      <c r="K291" s="19" t="s">
        <v>369</v>
      </c>
    </row>
    <row r="292" spans="1:11" x14ac:dyDescent="0.3">
      <c r="A292" s="131"/>
      <c r="B292" s="131"/>
      <c r="C292" s="132"/>
      <c r="D292" s="132"/>
      <c r="E292" s="52" t="s">
        <v>924</v>
      </c>
      <c r="F292" s="62" t="s">
        <v>925</v>
      </c>
      <c r="G292" s="54"/>
      <c r="H292" s="54"/>
      <c r="I292" s="54" t="s">
        <v>926</v>
      </c>
      <c r="J292" s="54" t="s">
        <v>291</v>
      </c>
      <c r="K292" s="19" t="s">
        <v>369</v>
      </c>
    </row>
    <row r="293" spans="1:11" x14ac:dyDescent="0.3">
      <c r="A293" s="131"/>
      <c r="B293" s="131"/>
      <c r="C293" s="132"/>
      <c r="D293" s="132"/>
      <c r="E293" s="15" t="s">
        <v>927</v>
      </c>
      <c r="F293" s="48" t="s">
        <v>928</v>
      </c>
      <c r="G293" s="18" t="s">
        <v>929</v>
      </c>
      <c r="H293" s="18"/>
      <c r="I293" s="18" t="s">
        <v>290</v>
      </c>
      <c r="J293" s="18" t="s">
        <v>291</v>
      </c>
      <c r="K293" s="19" t="s">
        <v>364</v>
      </c>
    </row>
    <row r="294" spans="1:11" x14ac:dyDescent="0.3">
      <c r="A294" s="135"/>
      <c r="B294" s="135"/>
      <c r="C294" s="137"/>
      <c r="D294" s="137"/>
      <c r="E294" s="19" t="s">
        <v>930</v>
      </c>
      <c r="F294" s="46" t="s">
        <v>931</v>
      </c>
      <c r="G294" s="47" t="s">
        <v>705</v>
      </c>
      <c r="H294" s="47"/>
      <c r="I294" s="47" t="s">
        <v>290</v>
      </c>
      <c r="J294" s="47" t="s">
        <v>291</v>
      </c>
      <c r="K294" s="19" t="s">
        <v>364</v>
      </c>
    </row>
    <row r="295" spans="1:11" x14ac:dyDescent="0.3">
      <c r="A295" s="135"/>
      <c r="B295" s="135"/>
      <c r="C295" s="137"/>
      <c r="D295" s="137"/>
      <c r="E295" s="19" t="s">
        <v>932</v>
      </c>
      <c r="F295" s="46" t="s">
        <v>933</v>
      </c>
      <c r="G295" s="47" t="s">
        <v>702</v>
      </c>
      <c r="H295" s="47"/>
      <c r="I295" s="47" t="s">
        <v>290</v>
      </c>
      <c r="J295" s="47" t="s">
        <v>291</v>
      </c>
      <c r="K295" s="19" t="s">
        <v>364</v>
      </c>
    </row>
    <row r="296" spans="1:11" x14ac:dyDescent="0.3">
      <c r="A296" s="131"/>
      <c r="B296" s="131"/>
      <c r="C296" s="132"/>
      <c r="D296" s="132"/>
      <c r="E296" s="15" t="s">
        <v>934</v>
      </c>
      <c r="F296" s="48" t="s">
        <v>935</v>
      </c>
      <c r="G296" s="18" t="s">
        <v>936</v>
      </c>
      <c r="H296" s="18"/>
      <c r="I296" s="18" t="s">
        <v>466</v>
      </c>
      <c r="J296" s="18" t="s">
        <v>291</v>
      </c>
      <c r="K296" s="19" t="s">
        <v>364</v>
      </c>
    </row>
    <row r="297" spans="1:11" x14ac:dyDescent="0.3">
      <c r="A297" s="131"/>
      <c r="B297" s="131"/>
      <c r="C297" s="132"/>
      <c r="D297" s="132"/>
      <c r="E297" s="15" t="s">
        <v>937</v>
      </c>
      <c r="F297" s="48" t="s">
        <v>938</v>
      </c>
      <c r="G297" s="18" t="s">
        <v>936</v>
      </c>
      <c r="H297" s="18"/>
      <c r="I297" s="18" t="s">
        <v>290</v>
      </c>
      <c r="J297" s="18" t="s">
        <v>291</v>
      </c>
      <c r="K297" s="19" t="s">
        <v>364</v>
      </c>
    </row>
    <row r="298" spans="1:11" x14ac:dyDescent="0.3">
      <c r="A298" s="135"/>
      <c r="B298" s="135"/>
      <c r="C298" s="137"/>
      <c r="D298" s="137"/>
      <c r="E298" s="19" t="s">
        <v>939</v>
      </c>
      <c r="F298" s="46" t="s">
        <v>940</v>
      </c>
      <c r="G298" s="47" t="s">
        <v>297</v>
      </c>
      <c r="H298" s="47"/>
      <c r="I298" s="47" t="s">
        <v>290</v>
      </c>
      <c r="J298" s="47" t="s">
        <v>291</v>
      </c>
      <c r="K298" s="19" t="s">
        <v>364</v>
      </c>
    </row>
    <row r="299" spans="1:11" x14ac:dyDescent="0.3">
      <c r="A299" s="135"/>
      <c r="B299" s="135"/>
      <c r="C299" s="137"/>
      <c r="D299" s="137"/>
      <c r="E299" s="19" t="s">
        <v>941</v>
      </c>
      <c r="F299" s="46" t="s">
        <v>942</v>
      </c>
      <c r="G299" s="47" t="s">
        <v>642</v>
      </c>
      <c r="H299" s="47"/>
      <c r="I299" s="47" t="s">
        <v>482</v>
      </c>
      <c r="J299" s="47" t="s">
        <v>291</v>
      </c>
      <c r="K299" s="19" t="s">
        <v>364</v>
      </c>
    </row>
    <row r="300" spans="1:11" x14ac:dyDescent="0.3">
      <c r="A300" s="135"/>
      <c r="B300" s="135"/>
      <c r="C300" s="137"/>
      <c r="D300" s="137"/>
      <c r="E300" s="19" t="s">
        <v>943</v>
      </c>
      <c r="F300" s="46" t="s">
        <v>944</v>
      </c>
      <c r="G300" s="47" t="s">
        <v>826</v>
      </c>
      <c r="H300" s="47"/>
      <c r="I300" s="47" t="s">
        <v>290</v>
      </c>
      <c r="J300" s="47" t="s">
        <v>291</v>
      </c>
      <c r="K300" s="19" t="s">
        <v>364</v>
      </c>
    </row>
    <row r="301" spans="1:11" x14ac:dyDescent="0.3">
      <c r="A301" s="135"/>
      <c r="B301" s="135"/>
      <c r="C301" s="137"/>
      <c r="D301" s="137"/>
      <c r="E301" s="19" t="s">
        <v>945</v>
      </c>
      <c r="F301" s="46" t="s">
        <v>946</v>
      </c>
      <c r="G301" s="47" t="s">
        <v>297</v>
      </c>
      <c r="H301" s="47"/>
      <c r="I301" s="47" t="s">
        <v>482</v>
      </c>
      <c r="J301" s="47" t="s">
        <v>291</v>
      </c>
      <c r="K301" s="19" t="s">
        <v>364</v>
      </c>
    </row>
    <row r="302" spans="1:11" x14ac:dyDescent="0.3">
      <c r="A302" s="135"/>
      <c r="B302" s="135"/>
      <c r="C302" s="137"/>
      <c r="D302" s="137"/>
      <c r="E302" s="19" t="s">
        <v>947</v>
      </c>
      <c r="F302" s="46" t="s">
        <v>948</v>
      </c>
      <c r="G302" s="47" t="s">
        <v>949</v>
      </c>
      <c r="H302" s="47"/>
      <c r="I302" s="47" t="s">
        <v>482</v>
      </c>
      <c r="J302" s="47" t="s">
        <v>291</v>
      </c>
      <c r="K302" s="19" t="s">
        <v>364</v>
      </c>
    </row>
    <row r="303" spans="1:11" x14ac:dyDescent="0.3">
      <c r="A303" s="135"/>
      <c r="B303" s="135"/>
      <c r="C303" s="137"/>
      <c r="D303" s="137"/>
      <c r="E303" s="19" t="s">
        <v>950</v>
      </c>
      <c r="F303" s="46" t="s">
        <v>951</v>
      </c>
      <c r="G303" s="47" t="s">
        <v>952</v>
      </c>
      <c r="H303" s="47"/>
      <c r="I303" s="47" t="s">
        <v>290</v>
      </c>
      <c r="J303" s="47" t="s">
        <v>291</v>
      </c>
      <c r="K303" s="19" t="s">
        <v>364</v>
      </c>
    </row>
    <row r="304" spans="1:11" x14ac:dyDescent="0.3">
      <c r="A304" s="131"/>
      <c r="B304" s="131"/>
      <c r="C304" s="132"/>
      <c r="D304" s="132"/>
      <c r="E304" s="15" t="s">
        <v>953</v>
      </c>
      <c r="F304" s="48" t="s">
        <v>954</v>
      </c>
      <c r="G304" s="18" t="s">
        <v>955</v>
      </c>
      <c r="H304" s="18"/>
      <c r="I304" s="18" t="s">
        <v>290</v>
      </c>
      <c r="J304" s="18" t="s">
        <v>291</v>
      </c>
      <c r="K304" s="19" t="s">
        <v>956</v>
      </c>
    </row>
    <row r="305" spans="1:11" x14ac:dyDescent="0.3">
      <c r="A305" s="131"/>
      <c r="B305" s="131"/>
      <c r="C305" s="132"/>
      <c r="D305" s="132"/>
      <c r="E305" s="15" t="s">
        <v>957</v>
      </c>
      <c r="F305" s="48" t="s">
        <v>958</v>
      </c>
      <c r="G305" s="18" t="s">
        <v>959</v>
      </c>
      <c r="H305" s="18"/>
      <c r="I305" s="18" t="s">
        <v>290</v>
      </c>
      <c r="J305" s="18" t="s">
        <v>291</v>
      </c>
      <c r="K305" s="19" t="s">
        <v>956</v>
      </c>
    </row>
    <row r="306" spans="1:11" x14ac:dyDescent="0.3">
      <c r="A306" s="131"/>
      <c r="B306" s="131"/>
      <c r="C306" s="132"/>
      <c r="D306" s="132"/>
      <c r="E306" s="15" t="s">
        <v>960</v>
      </c>
      <c r="F306" s="48" t="s">
        <v>961</v>
      </c>
      <c r="G306" s="18" t="s">
        <v>959</v>
      </c>
      <c r="H306" s="18"/>
      <c r="I306" s="18" t="s">
        <v>290</v>
      </c>
      <c r="J306" s="18" t="s">
        <v>291</v>
      </c>
      <c r="K306" s="19" t="s">
        <v>956</v>
      </c>
    </row>
    <row r="307" spans="1:11" x14ac:dyDescent="0.3">
      <c r="A307" s="131"/>
      <c r="B307" s="131"/>
      <c r="C307" s="132"/>
      <c r="D307" s="132"/>
      <c r="E307" s="15" t="s">
        <v>962</v>
      </c>
      <c r="F307" s="48" t="s">
        <v>963</v>
      </c>
      <c r="G307" s="18" t="s">
        <v>959</v>
      </c>
      <c r="H307" s="18"/>
      <c r="I307" s="18" t="s">
        <v>290</v>
      </c>
      <c r="J307" s="18" t="s">
        <v>291</v>
      </c>
      <c r="K307" s="19" t="s">
        <v>956</v>
      </c>
    </row>
    <row r="308" spans="1:11" x14ac:dyDescent="0.3">
      <c r="A308" s="131"/>
      <c r="B308" s="131"/>
      <c r="C308" s="132"/>
      <c r="D308" s="132"/>
      <c r="E308" s="15" t="s">
        <v>964</v>
      </c>
      <c r="F308" s="48" t="s">
        <v>965</v>
      </c>
      <c r="G308" s="18" t="s">
        <v>966</v>
      </c>
      <c r="H308" s="18"/>
      <c r="I308" s="18" t="s">
        <v>290</v>
      </c>
      <c r="J308" s="18" t="s">
        <v>291</v>
      </c>
      <c r="K308" s="19" t="s">
        <v>956</v>
      </c>
    </row>
    <row r="309" spans="1:11" x14ac:dyDescent="0.3">
      <c r="A309" s="135"/>
      <c r="B309" s="135"/>
      <c r="C309" s="137"/>
      <c r="D309" s="137"/>
      <c r="E309" s="19" t="s">
        <v>967</v>
      </c>
      <c r="F309" s="46" t="s">
        <v>968</v>
      </c>
      <c r="G309" s="47" t="s">
        <v>966</v>
      </c>
      <c r="H309" s="47"/>
      <c r="I309" s="47" t="s">
        <v>466</v>
      </c>
      <c r="J309" s="47"/>
      <c r="K309" s="19" t="s">
        <v>956</v>
      </c>
    </row>
    <row r="310" spans="1:11" x14ac:dyDescent="0.3">
      <c r="A310" s="135"/>
      <c r="B310" s="135"/>
      <c r="C310" s="137"/>
      <c r="D310" s="137"/>
      <c r="E310" s="19" t="s">
        <v>969</v>
      </c>
      <c r="F310" s="46" t="s">
        <v>970</v>
      </c>
      <c r="G310" s="47" t="s">
        <v>966</v>
      </c>
      <c r="H310" s="47"/>
      <c r="I310" s="47" t="s">
        <v>466</v>
      </c>
      <c r="J310" s="47"/>
      <c r="K310" s="19" t="s">
        <v>956</v>
      </c>
    </row>
    <row r="311" spans="1:11" x14ac:dyDescent="0.3">
      <c r="A311" s="131"/>
      <c r="B311" s="131"/>
      <c r="C311" s="132"/>
      <c r="D311" s="132"/>
      <c r="E311" s="15" t="s">
        <v>971</v>
      </c>
      <c r="F311" s="48" t="s">
        <v>972</v>
      </c>
      <c r="G311" s="18" t="s">
        <v>966</v>
      </c>
      <c r="H311" s="18"/>
      <c r="I311" s="18" t="s">
        <v>290</v>
      </c>
      <c r="J311" s="18" t="s">
        <v>291</v>
      </c>
      <c r="K311" s="19" t="s">
        <v>956</v>
      </c>
    </row>
    <row r="312" spans="1:11" x14ac:dyDescent="0.3">
      <c r="A312" s="131"/>
      <c r="B312" s="131"/>
      <c r="C312" s="132"/>
      <c r="D312" s="132"/>
      <c r="E312" s="15" t="s">
        <v>973</v>
      </c>
      <c r="F312" s="48" t="s">
        <v>974</v>
      </c>
      <c r="G312" s="18" t="s">
        <v>975</v>
      </c>
      <c r="H312" s="18"/>
      <c r="I312" s="18" t="s">
        <v>466</v>
      </c>
      <c r="J312" s="18" t="s">
        <v>291</v>
      </c>
      <c r="K312" s="19" t="s">
        <v>956</v>
      </c>
    </row>
    <row r="313" spans="1:11" ht="261" x14ac:dyDescent="0.3">
      <c r="A313" s="131"/>
      <c r="B313" s="131"/>
      <c r="C313" s="132"/>
      <c r="D313" s="132"/>
      <c r="E313" s="15" t="s">
        <v>976</v>
      </c>
      <c r="F313" s="18" t="s">
        <v>977</v>
      </c>
      <c r="G313" s="63" t="s">
        <v>978</v>
      </c>
      <c r="H313" s="63"/>
      <c r="I313" s="18" t="s">
        <v>466</v>
      </c>
      <c r="J313" s="18" t="s">
        <v>650</v>
      </c>
      <c r="K313" s="19" t="s">
        <v>292</v>
      </c>
    </row>
    <row r="314" spans="1:11" ht="188.5" x14ac:dyDescent="0.3">
      <c r="A314" s="131"/>
      <c r="B314" s="131"/>
      <c r="C314" s="132"/>
      <c r="D314" s="132"/>
      <c r="E314" s="15" t="s">
        <v>979</v>
      </c>
      <c r="F314" s="18" t="s">
        <v>980</v>
      </c>
      <c r="G314" s="63" t="s">
        <v>981</v>
      </c>
      <c r="H314" s="63"/>
      <c r="I314" s="18" t="s">
        <v>466</v>
      </c>
      <c r="J314" s="18" t="s">
        <v>650</v>
      </c>
      <c r="K314" s="19" t="s">
        <v>292</v>
      </c>
    </row>
    <row r="315" spans="1:11" ht="188.5" x14ac:dyDescent="0.3">
      <c r="A315" s="131"/>
      <c r="B315" s="131"/>
      <c r="C315" s="132"/>
      <c r="D315" s="132"/>
      <c r="E315" s="15" t="s">
        <v>982</v>
      </c>
      <c r="F315" s="18" t="s">
        <v>983</v>
      </c>
      <c r="G315" s="63" t="s">
        <v>984</v>
      </c>
      <c r="H315" s="63"/>
      <c r="I315" s="18" t="s">
        <v>466</v>
      </c>
      <c r="J315" s="18" t="s">
        <v>650</v>
      </c>
      <c r="K315" s="19" t="s">
        <v>292</v>
      </c>
    </row>
  </sheetData>
  <mergeCells count="26">
    <mergeCell ref="A141:A315"/>
    <mergeCell ref="B141:B315"/>
    <mergeCell ref="C141:C232"/>
    <mergeCell ref="D141:D232"/>
    <mergeCell ref="C233:C259"/>
    <mergeCell ref="D233:D259"/>
    <mergeCell ref="C260:C285"/>
    <mergeCell ref="D260:D285"/>
    <mergeCell ref="C286:C315"/>
    <mergeCell ref="D286:D315"/>
    <mergeCell ref="A52:A140"/>
    <mergeCell ref="B52:B140"/>
    <mergeCell ref="C52:C93"/>
    <mergeCell ref="D52:D93"/>
    <mergeCell ref="C94:C104"/>
    <mergeCell ref="D94:D104"/>
    <mergeCell ref="C105:C140"/>
    <mergeCell ref="D105:D140"/>
    <mergeCell ref="A2:A51"/>
    <mergeCell ref="B2:B51"/>
    <mergeCell ref="C2:C13"/>
    <mergeCell ref="D2:D13"/>
    <mergeCell ref="C14:C35"/>
    <mergeCell ref="D14:D35"/>
    <mergeCell ref="C36:C51"/>
    <mergeCell ref="D36:D51"/>
  </mergeCells>
  <phoneticPr fontId="1"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35342-AFB3-4E04-8844-35242B4AF91E}">
  <sheetPr codeName="Sheet12"/>
  <dimension ref="A1:P33"/>
  <sheetViews>
    <sheetView showGridLines="0" topLeftCell="J1" workbookViewId="0">
      <selection activeCell="K6" sqref="K6"/>
    </sheetView>
  </sheetViews>
  <sheetFormatPr defaultRowHeight="14" x14ac:dyDescent="0.3"/>
  <cols>
    <col min="1" max="1" width="8.83203125" bestFit="1" customWidth="1"/>
    <col min="3" max="3" width="9.5" bestFit="1" customWidth="1"/>
    <col min="5" max="5" width="21.83203125" customWidth="1"/>
    <col min="6" max="6" width="17.5" customWidth="1"/>
    <col min="7" max="7" width="50.33203125" customWidth="1"/>
    <col min="10" max="10" width="20.9140625" bestFit="1" customWidth="1"/>
    <col min="11" max="11" width="12.33203125" bestFit="1" customWidth="1"/>
    <col min="12" max="12" width="11.33203125" bestFit="1" customWidth="1"/>
    <col min="13" max="13" width="11.4140625" bestFit="1" customWidth="1"/>
    <col min="14" max="14" width="13.4140625" bestFit="1" customWidth="1"/>
    <col min="15" max="15" width="11.4140625" bestFit="1" customWidth="1"/>
    <col min="16" max="16" width="13.4140625" bestFit="1" customWidth="1"/>
  </cols>
  <sheetData>
    <row r="1" spans="1:16" x14ac:dyDescent="0.3">
      <c r="C1" s="82">
        <f>C2/B2</f>
        <v>7.6923076923076927E-2</v>
      </c>
      <c r="D1">
        <f>D2/B2</f>
        <v>2.0512820512820513E-2</v>
      </c>
      <c r="H1" t="s">
        <v>1070</v>
      </c>
      <c r="I1" t="s">
        <v>1071</v>
      </c>
    </row>
    <row r="2" spans="1:16" x14ac:dyDescent="0.3">
      <c r="A2" t="s">
        <v>1069</v>
      </c>
      <c r="B2">
        <v>19.5</v>
      </c>
      <c r="C2">
        <v>1.5</v>
      </c>
      <c r="D2">
        <v>0.4</v>
      </c>
      <c r="I2">
        <f>26.52+19.5</f>
        <v>46.019999999999996</v>
      </c>
    </row>
    <row r="3" spans="1:16" x14ac:dyDescent="0.3">
      <c r="B3" t="s">
        <v>1066</v>
      </c>
      <c r="C3" t="s">
        <v>1068</v>
      </c>
      <c r="D3" t="s">
        <v>1067</v>
      </c>
      <c r="I3" t="s">
        <v>1072</v>
      </c>
    </row>
    <row r="4" spans="1:16" x14ac:dyDescent="0.3">
      <c r="C4">
        <v>8</v>
      </c>
      <c r="I4" t="s">
        <v>1073</v>
      </c>
    </row>
    <row r="5" spans="1:16" x14ac:dyDescent="0.3">
      <c r="I5">
        <f>25.02/26.52</f>
        <v>0.9434389140271493</v>
      </c>
    </row>
    <row r="11" spans="1:16" ht="14.5" thickBot="1" x14ac:dyDescent="0.35"/>
    <row r="12" spans="1:16" x14ac:dyDescent="0.3">
      <c r="J12" s="85"/>
      <c r="K12" s="85" t="s">
        <v>1115</v>
      </c>
      <c r="L12" s="87" t="s">
        <v>1116</v>
      </c>
      <c r="M12" s="85" t="s">
        <v>1117</v>
      </c>
      <c r="N12" s="87" t="s">
        <v>1118</v>
      </c>
      <c r="O12" s="86" t="s">
        <v>1119</v>
      </c>
      <c r="P12" s="87" t="s">
        <v>1120</v>
      </c>
    </row>
    <row r="13" spans="1:16" x14ac:dyDescent="0.3">
      <c r="J13" s="88" t="s">
        <v>1103</v>
      </c>
      <c r="K13" s="88">
        <v>2</v>
      </c>
      <c r="L13" s="93">
        <v>7.4099999999999999E-2</v>
      </c>
      <c r="M13" s="88"/>
      <c r="N13" s="89"/>
      <c r="P13" s="89"/>
    </row>
    <row r="14" spans="1:16" x14ac:dyDescent="0.3">
      <c r="J14" s="88" t="s">
        <v>1104</v>
      </c>
      <c r="K14" s="88">
        <v>1</v>
      </c>
      <c r="L14" s="93">
        <v>3.6999999999999998E-2</v>
      </c>
      <c r="M14" s="88"/>
      <c r="N14" s="89"/>
      <c r="P14" s="89"/>
    </row>
    <row r="15" spans="1:16" x14ac:dyDescent="0.3">
      <c r="J15" s="88" t="s">
        <v>1105</v>
      </c>
      <c r="K15" s="88">
        <v>1</v>
      </c>
      <c r="L15" s="93">
        <v>3.6999999999999998E-2</v>
      </c>
      <c r="M15" s="88"/>
      <c r="N15" s="89"/>
      <c r="P15" s="89"/>
    </row>
    <row r="16" spans="1:16" x14ac:dyDescent="0.3">
      <c r="J16" s="88" t="s">
        <v>1106</v>
      </c>
      <c r="K16" s="88">
        <v>25</v>
      </c>
      <c r="L16" s="93">
        <v>0.92589999999999995</v>
      </c>
      <c r="M16" s="88"/>
      <c r="N16" s="89"/>
      <c r="P16" s="89"/>
    </row>
    <row r="17" spans="10:16" x14ac:dyDescent="0.3">
      <c r="J17" s="88" t="s">
        <v>1107</v>
      </c>
      <c r="K17" s="88">
        <v>3</v>
      </c>
      <c r="L17" s="93">
        <v>0.1111</v>
      </c>
      <c r="M17" s="88"/>
      <c r="N17" s="89"/>
      <c r="P17" s="89"/>
    </row>
    <row r="18" spans="10:16" x14ac:dyDescent="0.3">
      <c r="J18" s="88" t="s">
        <v>1108</v>
      </c>
      <c r="K18" s="88">
        <v>25</v>
      </c>
      <c r="L18" s="93">
        <v>0.92589999999999995</v>
      </c>
      <c r="M18" s="88"/>
      <c r="N18" s="89"/>
      <c r="P18" s="89"/>
    </row>
    <row r="19" spans="10:16" x14ac:dyDescent="0.3">
      <c r="J19" s="88" t="s">
        <v>1109</v>
      </c>
      <c r="K19" s="88">
        <v>1</v>
      </c>
      <c r="L19" s="93">
        <v>3.6999999999999998E-2</v>
      </c>
      <c r="M19" s="88"/>
      <c r="N19" s="89"/>
      <c r="P19" s="89"/>
    </row>
    <row r="20" spans="10:16" x14ac:dyDescent="0.3">
      <c r="J20" s="88" t="s">
        <v>1110</v>
      </c>
      <c r="K20" s="88">
        <v>1</v>
      </c>
      <c r="L20" s="93">
        <v>3.6999999999999998E-2</v>
      </c>
      <c r="M20" s="88"/>
      <c r="N20" s="89"/>
      <c r="P20" s="89"/>
    </row>
    <row r="21" spans="10:16" x14ac:dyDescent="0.3">
      <c r="J21" s="88" t="s">
        <v>1111</v>
      </c>
      <c r="K21" s="88">
        <v>8</v>
      </c>
      <c r="L21" s="93">
        <v>0.29630000000000001</v>
      </c>
      <c r="M21" s="88"/>
      <c r="N21" s="89"/>
      <c r="P21" s="89"/>
    </row>
    <row r="22" spans="10:16" x14ac:dyDescent="0.3">
      <c r="J22" s="88" t="s">
        <v>1112</v>
      </c>
      <c r="K22" s="88">
        <v>2</v>
      </c>
      <c r="L22" s="93">
        <v>7.4099999999999999E-2</v>
      </c>
      <c r="M22" s="88"/>
      <c r="N22" s="89"/>
      <c r="P22" s="89"/>
    </row>
    <row r="23" spans="10:16" x14ac:dyDescent="0.3">
      <c r="J23" s="88" t="s">
        <v>1113</v>
      </c>
      <c r="K23" s="88">
        <v>5</v>
      </c>
      <c r="L23" s="93">
        <v>0.1852</v>
      </c>
      <c r="M23" s="88"/>
      <c r="N23" s="89"/>
      <c r="P23" s="89"/>
    </row>
    <row r="24" spans="10:16" ht="14.5" thickBot="1" x14ac:dyDescent="0.35">
      <c r="J24" s="90" t="s">
        <v>1114</v>
      </c>
      <c r="K24" s="90">
        <v>2</v>
      </c>
      <c r="L24" s="94">
        <v>7.4099999999999999E-2</v>
      </c>
      <c r="M24" s="90"/>
      <c r="N24" s="92"/>
      <c r="O24" s="91"/>
      <c r="P24" s="92"/>
    </row>
    <row r="25" spans="10:16" x14ac:dyDescent="0.3">
      <c r="L25" s="84"/>
    </row>
    <row r="26" spans="10:16" x14ac:dyDescent="0.3">
      <c r="L26" s="84"/>
    </row>
    <row r="27" spans="10:16" x14ac:dyDescent="0.3">
      <c r="L27" s="84"/>
    </row>
    <row r="28" spans="10:16" x14ac:dyDescent="0.3">
      <c r="L28" s="84"/>
    </row>
    <row r="29" spans="10:16" x14ac:dyDescent="0.3">
      <c r="L29" s="84"/>
    </row>
    <row r="30" spans="10:16" x14ac:dyDescent="0.3">
      <c r="L30" s="84"/>
    </row>
    <row r="33" ht="15.5" customHeight="1" x14ac:dyDescent="0.3"/>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96F47-2584-45D6-BC03-6C2EE31F9C02}">
  <sheetPr codeName="Sheet13"/>
  <dimension ref="A1:D13"/>
  <sheetViews>
    <sheetView workbookViewId="0">
      <selection activeCell="D13" sqref="D13"/>
    </sheetView>
  </sheetViews>
  <sheetFormatPr defaultRowHeight="14" x14ac:dyDescent="0.3"/>
  <cols>
    <col min="1" max="1" width="8.5" bestFit="1" customWidth="1"/>
    <col min="2" max="2" width="12.33203125" bestFit="1" customWidth="1"/>
    <col min="3" max="3" width="47.25" bestFit="1" customWidth="1"/>
    <col min="4" max="4" width="51.1640625" customWidth="1"/>
  </cols>
  <sheetData>
    <row r="1" spans="1:4" x14ac:dyDescent="0.3">
      <c r="A1" s="138" t="s">
        <v>174</v>
      </c>
      <c r="B1" s="138"/>
      <c r="C1" s="138"/>
    </row>
    <row r="2" spans="1:4" x14ac:dyDescent="0.3">
      <c r="A2" s="3"/>
      <c r="B2" s="10" t="s">
        <v>150</v>
      </c>
      <c r="C2" s="10" t="s">
        <v>161</v>
      </c>
    </row>
    <row r="3" spans="1:4" ht="42" x14ac:dyDescent="0.3">
      <c r="A3" s="130" t="s">
        <v>170</v>
      </c>
      <c r="B3" s="10" t="s">
        <v>153</v>
      </c>
      <c r="C3" s="11" t="s">
        <v>160</v>
      </c>
    </row>
    <row r="4" spans="1:4" ht="42" x14ac:dyDescent="0.3">
      <c r="A4" s="130"/>
      <c r="B4" s="10" t="s">
        <v>154</v>
      </c>
      <c r="C4" s="11" t="s">
        <v>162</v>
      </c>
      <c r="D4" t="s">
        <v>176</v>
      </c>
    </row>
    <row r="5" spans="1:4" x14ac:dyDescent="0.3">
      <c r="A5" s="130" t="s">
        <v>127</v>
      </c>
      <c r="B5" s="10" t="s">
        <v>151</v>
      </c>
      <c r="C5" s="10" t="s">
        <v>152</v>
      </c>
    </row>
    <row r="6" spans="1:4" ht="70" x14ac:dyDescent="0.3">
      <c r="A6" s="130"/>
      <c r="B6" s="10" t="s">
        <v>156</v>
      </c>
      <c r="C6" s="11" t="s">
        <v>166</v>
      </c>
    </row>
    <row r="7" spans="1:4" x14ac:dyDescent="0.3">
      <c r="A7" s="130"/>
      <c r="B7" s="10" t="s">
        <v>157</v>
      </c>
      <c r="C7" s="11" t="s">
        <v>167</v>
      </c>
    </row>
    <row r="8" spans="1:4" x14ac:dyDescent="0.3">
      <c r="A8" s="130"/>
      <c r="B8" s="10" t="s">
        <v>158</v>
      </c>
      <c r="C8" s="11" t="s">
        <v>169</v>
      </c>
    </row>
    <row r="9" spans="1:4" x14ac:dyDescent="0.3">
      <c r="A9" s="130"/>
      <c r="B9" s="10" t="s">
        <v>175</v>
      </c>
      <c r="C9" s="11"/>
    </row>
    <row r="10" spans="1:4" x14ac:dyDescent="0.3">
      <c r="A10" s="130"/>
      <c r="B10" s="10" t="s">
        <v>159</v>
      </c>
      <c r="C10" s="11" t="s">
        <v>168</v>
      </c>
    </row>
    <row r="11" spans="1:4" x14ac:dyDescent="0.3">
      <c r="A11" s="130" t="s">
        <v>171</v>
      </c>
      <c r="B11" s="10" t="s">
        <v>163</v>
      </c>
      <c r="C11" s="10" t="s">
        <v>164</v>
      </c>
    </row>
    <row r="12" spans="1:4" x14ac:dyDescent="0.3">
      <c r="A12" s="130"/>
      <c r="B12" s="10" t="s">
        <v>172</v>
      </c>
      <c r="C12" s="11" t="s">
        <v>173</v>
      </c>
    </row>
    <row r="13" spans="1:4" ht="98" x14ac:dyDescent="0.3">
      <c r="A13" s="130"/>
      <c r="B13" s="10" t="s">
        <v>155</v>
      </c>
      <c r="C13" s="11" t="s">
        <v>165</v>
      </c>
    </row>
  </sheetData>
  <mergeCells count="4">
    <mergeCell ref="A3:A4"/>
    <mergeCell ref="A5:A10"/>
    <mergeCell ref="A11:A13"/>
    <mergeCell ref="A1:C1"/>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EAA15-A599-410F-866E-A9D3AD856AC3}">
  <sheetPr codeName="Sheet5"/>
  <dimension ref="A1:G16"/>
  <sheetViews>
    <sheetView tabSelected="1" workbookViewId="0">
      <selection activeCell="L15" sqref="L15"/>
    </sheetView>
  </sheetViews>
  <sheetFormatPr defaultRowHeight="14" x14ac:dyDescent="0.3"/>
  <cols>
    <col min="3" max="3" width="12.58203125" customWidth="1"/>
    <col min="7" max="7" width="14.33203125" bestFit="1" customWidth="1"/>
    <col min="9" max="9" width="12.33203125" bestFit="1" customWidth="1"/>
  </cols>
  <sheetData>
    <row r="1" spans="1:7" x14ac:dyDescent="0.3">
      <c r="A1" t="s">
        <v>65</v>
      </c>
    </row>
    <row r="2" spans="1:7" x14ac:dyDescent="0.3">
      <c r="A2" t="s">
        <v>66</v>
      </c>
    </row>
    <row r="3" spans="1:7" x14ac:dyDescent="0.3">
      <c r="A3" t="s">
        <v>67</v>
      </c>
      <c r="C3" t="s">
        <v>74</v>
      </c>
      <c r="E3" t="s">
        <v>78</v>
      </c>
      <c r="G3" t="s">
        <v>84</v>
      </c>
    </row>
    <row r="4" spans="1:7" x14ac:dyDescent="0.3">
      <c r="A4" t="s">
        <v>68</v>
      </c>
      <c r="C4" t="s">
        <v>75</v>
      </c>
      <c r="E4" t="s">
        <v>79</v>
      </c>
      <c r="G4" t="s">
        <v>85</v>
      </c>
    </row>
    <row r="5" spans="1:7" x14ac:dyDescent="0.3">
      <c r="A5" t="s">
        <v>69</v>
      </c>
      <c r="C5" t="s">
        <v>76</v>
      </c>
      <c r="E5" t="s">
        <v>80</v>
      </c>
      <c r="G5" t="s">
        <v>86</v>
      </c>
    </row>
    <row r="6" spans="1:7" x14ac:dyDescent="0.3">
      <c r="A6" t="s">
        <v>70</v>
      </c>
    </row>
    <row r="7" spans="1:7" x14ac:dyDescent="0.3">
      <c r="A7" t="s">
        <v>71</v>
      </c>
    </row>
    <row r="8" spans="1:7" x14ac:dyDescent="0.3">
      <c r="A8" t="s">
        <v>72</v>
      </c>
    </row>
    <row r="9" spans="1:7" x14ac:dyDescent="0.3">
      <c r="A9" t="s">
        <v>73</v>
      </c>
    </row>
    <row r="10" spans="1:7" x14ac:dyDescent="0.3">
      <c r="C10" t="s">
        <v>81</v>
      </c>
    </row>
    <row r="11" spans="1:7" x14ac:dyDescent="0.3">
      <c r="C11" t="s">
        <v>82</v>
      </c>
    </row>
    <row r="12" spans="1:7" x14ac:dyDescent="0.3">
      <c r="C12" t="s">
        <v>83</v>
      </c>
    </row>
    <row r="16" spans="1:7" x14ac:dyDescent="0.3">
      <c r="A16" t="s">
        <v>124</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5D6F-3298-4007-AA61-964280C27A78}">
  <sheetPr codeName="Sheet6"/>
  <dimension ref="A2:A34"/>
  <sheetViews>
    <sheetView workbookViewId="0">
      <selection activeCell="H18" sqref="H18"/>
    </sheetView>
  </sheetViews>
  <sheetFormatPr defaultRowHeight="14" x14ac:dyDescent="0.3"/>
  <sheetData>
    <row r="2" spans="1:1" x14ac:dyDescent="0.3">
      <c r="A2" t="s">
        <v>90</v>
      </c>
    </row>
    <row r="3" spans="1:1" x14ac:dyDescent="0.3">
      <c r="A3" t="s">
        <v>91</v>
      </c>
    </row>
    <row r="4" spans="1:1" x14ac:dyDescent="0.3">
      <c r="A4" t="s">
        <v>92</v>
      </c>
    </row>
    <row r="5" spans="1:1" x14ac:dyDescent="0.3">
      <c r="A5" t="s">
        <v>93</v>
      </c>
    </row>
    <row r="7" spans="1:1" x14ac:dyDescent="0.3">
      <c r="A7" t="s">
        <v>103</v>
      </c>
    </row>
    <row r="8" spans="1:1" x14ac:dyDescent="0.3">
      <c r="A8" t="s">
        <v>102</v>
      </c>
    </row>
    <row r="9" spans="1:1" x14ac:dyDescent="0.3">
      <c r="A9" t="s">
        <v>88</v>
      </c>
    </row>
    <row r="10" spans="1:1" x14ac:dyDescent="0.3">
      <c r="A10" t="s">
        <v>104</v>
      </c>
    </row>
    <row r="11" spans="1:1" x14ac:dyDescent="0.3">
      <c r="A11" t="s">
        <v>105</v>
      </c>
    </row>
    <row r="12" spans="1:1" x14ac:dyDescent="0.3">
      <c r="A12" t="s">
        <v>89</v>
      </c>
    </row>
    <row r="14" spans="1:1" x14ac:dyDescent="0.3">
      <c r="A14" t="s">
        <v>87</v>
      </c>
    </row>
    <row r="16" spans="1:1" x14ac:dyDescent="0.3">
      <c r="A16" t="s">
        <v>94</v>
      </c>
    </row>
    <row r="17" spans="1:1" x14ac:dyDescent="0.3">
      <c r="A17" t="s">
        <v>95</v>
      </c>
    </row>
    <row r="18" spans="1:1" x14ac:dyDescent="0.3">
      <c r="A18" t="s">
        <v>96</v>
      </c>
    </row>
    <row r="19" spans="1:1" x14ac:dyDescent="0.3">
      <c r="A19" t="s">
        <v>97</v>
      </c>
    </row>
    <row r="20" spans="1:1" x14ac:dyDescent="0.3">
      <c r="A20" t="s">
        <v>98</v>
      </c>
    </row>
    <row r="21" spans="1:1" x14ac:dyDescent="0.3">
      <c r="A21" t="s">
        <v>99</v>
      </c>
    </row>
    <row r="22" spans="1:1" x14ac:dyDescent="0.3">
      <c r="A22" t="s">
        <v>100</v>
      </c>
    </row>
    <row r="23" spans="1:1" x14ac:dyDescent="0.3">
      <c r="A23" t="s">
        <v>101</v>
      </c>
    </row>
    <row r="25" spans="1:1" x14ac:dyDescent="0.3">
      <c r="A25" t="s">
        <v>106</v>
      </c>
    </row>
    <row r="26" spans="1:1" x14ac:dyDescent="0.3">
      <c r="A26" t="s">
        <v>107</v>
      </c>
    </row>
    <row r="27" spans="1:1" x14ac:dyDescent="0.3">
      <c r="A27" t="s">
        <v>108</v>
      </c>
    </row>
    <row r="28" spans="1:1" x14ac:dyDescent="0.3">
      <c r="A28" t="s">
        <v>109</v>
      </c>
    </row>
    <row r="29" spans="1:1" x14ac:dyDescent="0.3">
      <c r="A29" t="s">
        <v>110</v>
      </c>
    </row>
    <row r="30" spans="1:1" x14ac:dyDescent="0.3">
      <c r="A30" t="s">
        <v>112</v>
      </c>
    </row>
    <row r="31" spans="1:1" x14ac:dyDescent="0.3">
      <c r="A31" t="s">
        <v>113</v>
      </c>
    </row>
    <row r="32" spans="1:1" x14ac:dyDescent="0.3">
      <c r="A32" t="s">
        <v>111</v>
      </c>
    </row>
    <row r="34" spans="1:1" x14ac:dyDescent="0.3">
      <c r="A34" t="s">
        <v>114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Sheet1</vt:lpstr>
      <vt:lpstr>三方月度调用对账</vt:lpstr>
      <vt:lpstr>urule日记</vt:lpstr>
      <vt:lpstr>策略</vt:lpstr>
      <vt:lpstr>规则(已筛选1次）</vt:lpstr>
      <vt:lpstr>业务测算</vt:lpstr>
      <vt:lpstr>通善菲律宾规则</vt:lpstr>
      <vt:lpstr>随意翻翻</vt:lpstr>
      <vt:lpstr>建模变量</vt:lpstr>
      <vt:lpstr>涛哥关注的维度</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zhipei song</dc:creator>
  <cp:lastModifiedBy>zhipei song</cp:lastModifiedBy>
  <dcterms:created xsi:type="dcterms:W3CDTF">2015-06-05T18:19:34Z</dcterms:created>
  <dcterms:modified xsi:type="dcterms:W3CDTF">2024-03-24T08:11:00Z</dcterms:modified>
</cp:coreProperties>
</file>