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msvieira\Documents\GitHub\Toolkitex\Test Data\"/>
    </mc:Choice>
  </mc:AlternateContent>
  <xr:revisionPtr revIDLastSave="0" documentId="13_ncr:1_{1C631868-75CA-4AAA-A446-B5B9F607CBBE}" xr6:coauthVersionLast="47" xr6:coauthVersionMax="47" xr10:uidLastSave="{00000000-0000-0000-0000-000000000000}"/>
  <bookViews>
    <workbookView xWindow="-120" yWindow="-120" windowWidth="29040" windowHeight="15720" activeTab="6" xr2:uid="{554583DC-D0D2-4126-ADA5-B36DD0409E36}"/>
  </bookViews>
  <sheets>
    <sheet name="AllAnswers" sheetId="2" r:id="rId1"/>
    <sheet name="AllAnswers (2)" sheetId="3" r:id="rId2"/>
    <sheet name="initVal" sheetId="7" r:id="rId3"/>
    <sheet name="Neuro" sheetId="13" r:id="rId4"/>
    <sheet name="HyperHypo" sheetId="12" r:id="rId5"/>
    <sheet name="Analysis" sheetId="9" r:id="rId6"/>
    <sheet name="Sheet2" sheetId="8" r:id="rId7"/>
    <sheet name="ND" sheetId="4" r:id="rId8"/>
    <sheet name="Typical" sheetId="5" r:id="rId9"/>
  </sheets>
  <definedNames>
    <definedName name="_xlnm._FilterDatabase" localSheetId="3" hidden="1">Neuro!$A$1:$E$33</definedName>
    <definedName name="ExternalData_1" localSheetId="0" hidden="1">AllAnswers!$A$1:$AU$25</definedName>
    <definedName name="ExternalData_2" localSheetId="5" hidden="1">Analysis!$A$1:$G$759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3" i="12" l="1"/>
  <c r="T32" i="12"/>
  <c r="T31" i="12"/>
  <c r="T30" i="12"/>
  <c r="T29" i="12"/>
  <c r="T28" i="12"/>
  <c r="T27" i="12"/>
  <c r="T26" i="12"/>
  <c r="T25" i="12"/>
  <c r="T24" i="12"/>
  <c r="T23" i="12"/>
  <c r="T22" i="12"/>
  <c r="T21" i="12"/>
  <c r="T20" i="12"/>
  <c r="T19" i="12"/>
  <c r="T18" i="12"/>
  <c r="T17" i="12"/>
  <c r="T16" i="12"/>
  <c r="T15" i="12"/>
  <c r="T14" i="12"/>
  <c r="T13" i="12"/>
  <c r="T12" i="12"/>
  <c r="T11" i="12"/>
  <c r="T10" i="12"/>
  <c r="T9" i="12"/>
  <c r="T8" i="12"/>
  <c r="T7" i="12"/>
  <c r="T6" i="12"/>
  <c r="T5" i="12"/>
  <c r="T4" i="12"/>
  <c r="T3" i="12"/>
  <c r="T2" i="12"/>
  <c r="T34" i="12" s="1"/>
  <c r="M33" i="12"/>
  <c r="M32" i="12"/>
  <c r="M30" i="12"/>
  <c r="M29" i="12"/>
  <c r="M28" i="12"/>
  <c r="M27" i="12"/>
  <c r="M26" i="12"/>
  <c r="M25" i="12"/>
  <c r="M24" i="12"/>
  <c r="M23" i="12"/>
  <c r="M22" i="12"/>
  <c r="M21" i="12"/>
  <c r="M20" i="12"/>
  <c r="M19" i="12"/>
  <c r="M18" i="12"/>
  <c r="M17" i="12"/>
  <c r="M16" i="12"/>
  <c r="M14" i="12"/>
  <c r="M13" i="12"/>
  <c r="M12" i="12"/>
  <c r="M11" i="12"/>
  <c r="M10" i="12"/>
  <c r="M9" i="12"/>
  <c r="M7" i="12"/>
  <c r="M6" i="12"/>
  <c r="M5" i="12"/>
  <c r="M4" i="12"/>
  <c r="M2" i="12"/>
  <c r="F34"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2" i="12"/>
  <c r="F34" i="13"/>
  <c r="K34" i="13"/>
  <c r="K33" i="13"/>
  <c r="K32" i="13"/>
  <c r="K31" i="13"/>
  <c r="K30" i="13"/>
  <c r="K29" i="13"/>
  <c r="K28" i="13"/>
  <c r="K27" i="13"/>
  <c r="K26" i="13"/>
  <c r="K25" i="13"/>
  <c r="K24" i="13"/>
  <c r="K23" i="13"/>
  <c r="K22" i="13"/>
  <c r="K21" i="13"/>
  <c r="K20" i="13"/>
  <c r="K19" i="13"/>
  <c r="K18" i="13"/>
  <c r="K17" i="13"/>
  <c r="K16" i="13"/>
  <c r="K15" i="13"/>
  <c r="K14" i="13"/>
  <c r="K13" i="13"/>
  <c r="K12" i="13"/>
  <c r="K11" i="13"/>
  <c r="K10" i="13"/>
  <c r="K9" i="13"/>
  <c r="K8" i="13"/>
  <c r="K7" i="13"/>
  <c r="K6" i="13"/>
  <c r="K5" i="13"/>
  <c r="K4" i="13"/>
  <c r="K3" i="13"/>
  <c r="K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2" i="13"/>
  <c r="BL4" i="3"/>
  <c r="BL5" i="3"/>
  <c r="BL6" i="3"/>
  <c r="BL7" i="3"/>
  <c r="BL8" i="3"/>
  <c r="BL9" i="3"/>
  <c r="BL10" i="3"/>
  <c r="BL11" i="3"/>
  <c r="BL12" i="3"/>
  <c r="BL13" i="3"/>
  <c r="BL14" i="3"/>
  <c r="BL15" i="3"/>
  <c r="BL16" i="3"/>
  <c r="BL17" i="3"/>
  <c r="BL3" i="3"/>
  <c r="BK3" i="3"/>
  <c r="BK4" i="3"/>
  <c r="BK5" i="3"/>
  <c r="BK6" i="3"/>
  <c r="BK7" i="3"/>
  <c r="BK8" i="3"/>
  <c r="BK9" i="3"/>
  <c r="BK10" i="3"/>
  <c r="BJ4" i="3"/>
  <c r="BJ5" i="3"/>
  <c r="BJ6" i="3"/>
  <c r="BJ7" i="3"/>
  <c r="BJ8" i="3"/>
  <c r="BJ9" i="3"/>
  <c r="BJ10" i="3"/>
  <c r="BJ11" i="3"/>
  <c r="BJ12" i="3"/>
  <c r="BJ13" i="3"/>
  <c r="BJ14" i="3"/>
  <c r="BJ15" i="3"/>
  <c r="BJ16" i="3"/>
  <c r="BJ17" i="3"/>
  <c r="BJ3" i="3"/>
  <c r="BI4" i="3"/>
  <c r="BI5" i="3"/>
  <c r="BI6" i="3"/>
  <c r="BI7" i="3"/>
  <c r="BI8" i="3"/>
  <c r="BI9" i="3"/>
  <c r="BI10" i="3"/>
  <c r="BI3" i="3"/>
  <c r="BH4" i="3"/>
  <c r="BH5" i="3"/>
  <c r="BH6" i="3"/>
  <c r="BH7" i="3"/>
  <c r="BH8" i="3"/>
  <c r="BH9" i="3"/>
  <c r="BH10" i="3"/>
  <c r="BH11" i="3"/>
  <c r="BH12" i="3"/>
  <c r="BH13" i="3"/>
  <c r="BH14" i="3"/>
  <c r="BH15" i="3"/>
  <c r="BH16" i="3"/>
  <c r="BH17" i="3"/>
  <c r="BH3" i="3"/>
  <c r="BG4" i="3"/>
  <c r="BG5" i="3"/>
  <c r="BG6" i="3"/>
  <c r="BG7" i="3"/>
  <c r="BG8" i="3"/>
  <c r="BG9" i="3"/>
  <c r="BG10" i="3"/>
  <c r="BG3" i="3"/>
  <c r="BF4" i="3"/>
  <c r="BF5" i="3"/>
  <c r="BF6" i="3"/>
  <c r="BF7" i="3"/>
  <c r="BF8" i="3"/>
  <c r="BF9" i="3"/>
  <c r="BF10" i="3"/>
  <c r="BF11" i="3"/>
  <c r="BF12" i="3"/>
  <c r="BF13" i="3"/>
  <c r="BF14" i="3"/>
  <c r="BF15" i="3"/>
  <c r="BF16" i="3"/>
  <c r="BF17" i="3"/>
  <c r="BF3" i="3"/>
  <c r="BE4" i="3"/>
  <c r="BE5" i="3"/>
  <c r="BE6" i="3"/>
  <c r="BE7" i="3"/>
  <c r="BE8" i="3"/>
  <c r="BE9" i="3"/>
  <c r="BE10" i="3"/>
  <c r="BE3" i="3"/>
  <c r="BD4" i="3"/>
  <c r="BD5" i="3"/>
  <c r="BD6" i="3"/>
  <c r="BD7" i="3"/>
  <c r="BD8" i="3"/>
  <c r="BD9" i="3"/>
  <c r="BD10" i="3"/>
  <c r="BD11" i="3"/>
  <c r="BD12" i="3"/>
  <c r="BD13" i="3"/>
  <c r="BD14" i="3"/>
  <c r="BD15" i="3"/>
  <c r="BD16" i="3"/>
  <c r="BD17" i="3"/>
  <c r="BD3" i="3"/>
  <c r="BC4" i="3"/>
  <c r="BC5" i="3"/>
  <c r="BC6" i="3"/>
  <c r="BC7" i="3"/>
  <c r="BC8" i="3"/>
  <c r="BC9" i="3"/>
  <c r="BC10" i="3"/>
  <c r="BC3" i="3"/>
  <c r="BB4" i="3"/>
  <c r="BB5" i="3"/>
  <c r="BB6" i="3"/>
  <c r="BB7" i="3"/>
  <c r="BB8" i="3"/>
  <c r="BB9" i="3"/>
  <c r="BB10" i="3"/>
  <c r="BB11" i="3"/>
  <c r="BB12" i="3"/>
  <c r="BB13" i="3"/>
  <c r="BB14" i="3"/>
  <c r="BB15" i="3"/>
  <c r="BB16" i="3"/>
  <c r="BB17" i="3"/>
  <c r="BB3" i="3"/>
  <c r="BA4" i="3"/>
  <c r="BA5" i="3"/>
  <c r="BA6" i="3"/>
  <c r="BA7" i="3"/>
  <c r="BA8" i="3"/>
  <c r="BA9" i="3"/>
  <c r="BA10" i="3"/>
  <c r="BA3" i="3"/>
  <c r="AZ4" i="3"/>
  <c r="AZ5" i="3"/>
  <c r="AZ6" i="3"/>
  <c r="AZ7" i="3"/>
  <c r="AZ8" i="3"/>
  <c r="AZ9" i="3"/>
  <c r="AZ10" i="3"/>
  <c r="AZ11" i="3"/>
  <c r="AZ12" i="3"/>
  <c r="AZ13" i="3"/>
  <c r="AZ14" i="3"/>
  <c r="AZ15" i="3"/>
  <c r="AZ16" i="3"/>
  <c r="AZ17" i="3"/>
  <c r="AZ3" i="3"/>
  <c r="AY10" i="3"/>
  <c r="AY4" i="3"/>
  <c r="AY5" i="3"/>
  <c r="AY6" i="3"/>
  <c r="AY7" i="3"/>
  <c r="AY8" i="3"/>
  <c r="AY9" i="3"/>
  <c r="AY3" i="3"/>
  <c r="AX3" i="3"/>
  <c r="AX4" i="3"/>
  <c r="AX5" i="3"/>
  <c r="AX6" i="3"/>
  <c r="AX7" i="3"/>
  <c r="AX8" i="3"/>
  <c r="AX9" i="3"/>
  <c r="AX10" i="3"/>
  <c r="AX11" i="3"/>
  <c r="AX12" i="3"/>
  <c r="AX13" i="3"/>
  <c r="AX14" i="3"/>
  <c r="AX15" i="3"/>
  <c r="AX16" i="3"/>
  <c r="AX17" i="3"/>
  <c r="AX18" i="3"/>
  <c r="AX20" i="3"/>
  <c r="AX21" i="3"/>
  <c r="AX22" i="3"/>
  <c r="AX23" i="3"/>
  <c r="AX24" i="3"/>
  <c r="AX25" i="3"/>
  <c r="AX2" i="3"/>
  <c r="M34" i="12" l="1"/>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C30"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B30" i="3"/>
  <c r="B28" i="3"/>
  <c r="B32" i="3"/>
  <c r="P28" i="2"/>
  <c r="Q28" i="2"/>
  <c r="P30" i="2"/>
  <c r="Q30" i="2"/>
  <c r="O30" i="2"/>
  <c r="O28" i="2"/>
  <c r="C28" i="2"/>
  <c r="D28" i="2"/>
  <c r="E28" i="2"/>
  <c r="F28" i="2"/>
  <c r="G28" i="2"/>
  <c r="C30" i="2"/>
  <c r="D30" i="2"/>
  <c r="E30" i="2"/>
  <c r="F30" i="2"/>
  <c r="G30" i="2"/>
  <c r="B30" i="2"/>
  <c r="B2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A5C9C3-F98F-4364-BC3A-F3329586D583}"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A1F18CD6-C9C5-41FC-8E7B-85029E687288}" keepAlive="1" name="Query - Append1 (2)" description="Connection to the 'Append1 (2)' query in the workbook." type="5" refreshedVersion="8" background="1" saveData="1">
    <dbPr connection="Provider=Microsoft.Mashup.OleDb.1;Data Source=$Workbook$;Location=&quot;Append1 (2)&quot;;Extended Properties=&quot;&quot;" command="SELECT * FROM [Append1 (2)]"/>
  </connection>
  <connection id="3" xr16:uid="{CB55DB84-E72B-4DDD-9000-E758025E05C3}" keepAlive="1" name="Query - Append1 (3)" description="Connection to the 'Append1 (3)' query in the workbook." type="5" refreshedVersion="8" background="1" saveData="1">
    <dbPr connection="Provider=Microsoft.Mashup.OleDb.1;Data Source=$Workbook$;Location=&quot;Append1 (3)&quot;;Extended Properties=&quot;&quot;" command="SELECT * FROM [Append1 (3)]"/>
  </connection>
  <connection id="4" xr16:uid="{62A8424F-0CDB-41E2-BC99-D3E6753207C4}" keepAlive="1" name="Query - Append1 (4)" description="Connection to the 'Append1 (4)' query in the workbook." type="5" refreshedVersion="0" background="1">
    <dbPr connection="Provider=Microsoft.Mashup.OleDb.1;Data Source=$Workbook$;Location=&quot;Append1 (4)&quot;;Extended Properties=&quot;&quot;" command="SELECT * FROM [Append1 (4)]"/>
  </connection>
  <connection id="5" xr16:uid="{CFCF8721-3DAE-47D8-9F89-AD13FEDF6887}" keepAlive="1" name="Query - data_analysis" description="Connection to the 'data_analysis' query in the workbook." type="5" refreshedVersion="0" background="1">
    <dbPr connection="Provider=Microsoft.Mashup.OleDb.1;Data Source=$Workbook$;Location=data_analysis;Extended Properties=&quot;&quot;" command="SELECT * FROM [data_analysis]"/>
  </connection>
  <connection id="6" xr16:uid="{3AD9DA14-7D39-4430-91CE-E55B2CC1E5D4}" keepAlive="1" name="Query - form" description="Connection to the 'form' query in the workbook." type="5" refreshedVersion="0" background="1">
    <dbPr connection="Provider=Microsoft.Mashup.OleDb.1;Data Source=$Workbook$;Location=form;Extended Properties=&quot;&quot;" command="SELECT * FROM [form]"/>
  </connection>
  <connection id="7" xr16:uid="{E31AC83B-3FA7-4BF9-AEB4-7F7402C8C005}" keepAlive="1" name="Query - Form_Responses1" description="Connection to the 'Form_Responses1' query in the workbook." type="5" refreshedVersion="0" background="1">
    <dbPr connection="Provider=Microsoft.Mashup.OleDb.1;Data Source=$Workbook$;Location=Form_Responses1;Extended Properties=&quot;&quot;" command="SELECT * FROM [Form_Responses1]"/>
  </connection>
  <connection id="8" xr16:uid="{1067177D-93BE-4910-8518-1346EA352241}" keepAlive="1" name="Query - Form_Responses1 (2)" description="Connection to the 'Form_Responses1 (2)' query in the workbook." type="5" refreshedVersion="0" background="1">
    <dbPr connection="Provider=Microsoft.Mashup.OleDb.1;Data Source=$Workbook$;Location=&quot;Form_Responses1 (2)&quot;;Extended Properties=&quot;&quot;" command="SELECT * FROM [Form_Responses1 (2)]"/>
  </connection>
  <connection id="9" xr16:uid="{CE23C281-D44F-4FC6-A164-4D9EFD3F164D}" keepAlive="1" name="Query - HyperHypo" description="Connection to the 'HyperHypo' query in the workbook." type="5" refreshedVersion="0" background="1">
    <dbPr connection="Provider=Microsoft.Mashup.OleDb.1;Data Source=$Workbook$;Location=HyperHypo;Extended Properties=&quot;&quot;" command="SELECT * FROM [HyperHypo]"/>
  </connection>
  <connection id="10" xr16:uid="{1F40664A-EA63-4921-9736-60B66D06741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1" xr16:uid="{26556F21-7385-4B2A-9F7B-A504D4D59882}"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12" xr16:uid="{87C2DFC8-5FC7-449C-84BB-90BC5050FFA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3" xr16:uid="{781BB4AF-897F-453E-80B3-58FBC7641735}"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4" xr16:uid="{A4FBE99D-9945-4B09-A1BC-5464D5231E25}" keepAlive="1" name="Query - Test Data" description="Connection to the 'Test Data' query in the workbook." type="5" refreshedVersion="8" background="1" saveData="1">
    <dbPr connection="Provider=Microsoft.Mashup.OleDb.1;Data Source=$Workbook$;Location=&quot;Test Data&quot;;Extended Properties=&quot;&quot;" command="SELECT * FROM [Test Data]"/>
  </connection>
  <connection id="15" xr16:uid="{26F9037F-07C3-467E-B4CA-834ACA95F9B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6" xr16:uid="{6FB5BD8F-1C61-4D19-8BD1-29768B16BCAF}"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17" xr16:uid="{08656D1E-B9E1-422C-B6B5-F904F8043D7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8" xr16:uid="{B807703D-6A54-4BA3-A586-5E52CCFA4618}"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<sst xmlns="http://schemas.openxmlformats.org/spreadsheetml/2006/main" count="6842" uniqueCount="589">
  <si>
    <t>0.33x</t>
  </si>
  <si>
    <t>Option_2</t>
  </si>
  <si>
    <t>Option_1</t>
  </si>
  <si>
    <t>Gain:1dB,Frequency:8000Hz,x:-1,y:1</t>
  </si>
  <si>
    <t>97.41444%</t>
  </si>
  <si>
    <t>Gain:2.969006dB,Frequency:462.3545Hz,x:0.9773663,y:0.0533051</t>
  </si>
  <si>
    <t>Decay:3.897276ms,Room:-5184.319mB,x:0.9366995,y:0.0104842</t>
  </si>
  <si>
    <t>Reseted</t>
  </si>
  <si>
    <t>9.212029%</t>
  </si>
  <si>
    <t>91.04406%</t>
  </si>
  <si>
    <t>Gain:2.99916dB,Frequency:426.2542Hz,x:0.9986043,y:-0.05281512</t>
  </si>
  <si>
    <t>Decay:3.59032ms,Room:-5504.12mB,x:0.6691791,y:-0.2394585</t>
  </si>
  <si>
    <t>99.89084%</t>
  </si>
  <si>
    <t>73.12749%</t>
  </si>
  <si>
    <t>92.71186%</t>
  </si>
  <si>
    <t>Decay:3.865716ms,Room:-3768.877mB,x:0.7681231,y:-0.2688986</t>
  </si>
  <si>
    <t>95.97771%</t>
  </si>
  <si>
    <t>0.6088696x</t>
  </si>
  <si>
    <t>Gain:2.961536dB,Frequency:299.3994Hz,x:0.9686667,y:-0.1379608</t>
  </si>
  <si>
    <t>Gain:2.478434dB,Frequency:1711.62Hz,x:0.6307886,y:0.5376621</t>
  </si>
  <si>
    <t>Decay:3.964625ms,Room:-4135.147mB,x:0.9791976,y:0.2029089</t>
  </si>
  <si>
    <t>96.14697%</t>
  </si>
  <si>
    <t>69.85341%</t>
  </si>
  <si>
    <t>0.8503125x</t>
  </si>
  <si>
    <t>Option_3</t>
  </si>
  <si>
    <t>Decay:0.1ms,Room:-10000mB,x:1,y:1</t>
  </si>
  <si>
    <t>0.1x</t>
  </si>
  <si>
    <t>99.58492%</t>
  </si>
  <si>
    <t>Gain:2.99912dB,Frequency:427.6142Hz,x:0.9966229,y:-0.08211484</t>
  </si>
  <si>
    <t>Decay:4ms,Room:-1.401298E-45mB,x:0.5329476,y:0.7228794</t>
  </si>
  <si>
    <t>98.56079%</t>
  </si>
  <si>
    <t>99.07446%</t>
  </si>
  <si>
    <t>1x</t>
  </si>
  <si>
    <t>0x</t>
  </si>
  <si>
    <t>Gain:2.999dB,Frequency:359.6168Hz,x:0.9996094,y:-0.0279468</t>
  </si>
  <si>
    <t>96.57331%</t>
  </si>
  <si>
    <t>Decay:4ms,Room:-1.401298E-45mB,x:0.517488,y:0.6916048</t>
  </si>
  <si>
    <t>99.42509%</t>
  </si>
  <si>
    <t>Gain:2.998646dB,Frequency:442.272Hz,x:0.9988611,y:0.04771252</t>
  </si>
  <si>
    <t>Decay:4ms,Room:-1.401298E-45mB,x:0.4294177,y:0.823177</t>
  </si>
  <si>
    <t>Gain:2.807289dB,Frequency:287.2626Hz,x:0.4652959,y:-0.2549498</t>
  </si>
  <si>
    <t>Decay:4ms,Room:-1.401298E-45mB,x:0.6726221,y:0.4748775</t>
  </si>
  <si>
    <t>75.61533%</t>
  </si>
  <si>
    <t>0.3214488x</t>
  </si>
  <si>
    <t>9.758784%</t>
  </si>
  <si>
    <t>95.42286%</t>
  </si>
  <si>
    <t>54.88113%</t>
  </si>
  <si>
    <t>92.03503%</t>
  </si>
  <si>
    <t>55.54306%</t>
  </si>
  <si>
    <t>0.6589553x</t>
  </si>
  <si>
    <t>82.70565%</t>
  </si>
  <si>
    <t>Decay:3.403116ms,Room:-5310.719mB,x:0.6503866,y:-0.008152273</t>
  </si>
  <si>
    <t>Gain:1.107846dB,Frequency:737.814Hz,x:-0.4003732,y:-0.07090898</t>
  </si>
  <si>
    <t>31.71619%</t>
  </si>
  <si>
    <t>65.30788%</t>
  </si>
  <si>
    <t>Decay:3.41025ms,Room:-4499.843mB,x:0.4322528,y:0.2949221</t>
  </si>
  <si>
    <t>Gain:2.110963dB,Frequency:2331.448Hz,x:0.2503782,y:0.6428514</t>
  </si>
  <si>
    <t>95.7616%</t>
  </si>
  <si>
    <t>60.94002%</t>
  </si>
  <si>
    <t>Decay:2.936448ms,Room:-4312.104mB,x:0.5874302,y:0.2920524</t>
  </si>
  <si>
    <t>Gain:2.823482dB,Frequency:1656.633Hz,x:0.6438377,y:0.6010571</t>
  </si>
  <si>
    <t>39.84727%</t>
  </si>
  <si>
    <t>39.74353%</t>
  </si>
  <si>
    <t>Decay:3.311787ms,Room:-7088.636mB,x:0.6362739,y:-0.1388446</t>
  </si>
  <si>
    <t>Gain:1.790561dB,Frequency:58.41647Hz,x:-0.06478164,y:-0.5720894</t>
  </si>
  <si>
    <t>0.5579813x</t>
  </si>
  <si>
    <t>92.26926%</t>
  </si>
  <si>
    <t>Gain:1dB,Frequency:8000Hz,x:-0.36,y:-0.5</t>
  </si>
  <si>
    <t>Gain:2.15198dB,Frequency:83.93293Hz,x:0.4110751,y:-0.5404121</t>
  </si>
  <si>
    <t>Decay:3.082696ms,Room:-3746.329mB,x:0.4710113,y:0.2501636</t>
  </si>
  <si>
    <t>99.83971%</t>
  </si>
  <si>
    <t>99.90491%</t>
  </si>
  <si>
    <t>Gain:2.999632dB,Frequency:427.6644Hz,x:0.8446516,y:0.174732</t>
  </si>
  <si>
    <t>9.640586%</t>
  </si>
  <si>
    <t>93.54431%</t>
  </si>
  <si>
    <t>98.32687%</t>
  </si>
  <si>
    <t>Gain:2.614062dB,Frequency:391.3851Hz,x:0.7297968,y:-0.04151251</t>
  </si>
  <si>
    <t>9.79702%</t>
  </si>
  <si>
    <t>Gain:2.995023dB,Frequency:312.9172Hz,x:0.9958637,y:-0.09086039</t>
  </si>
  <si>
    <t>Decay:2.05ms,Room:-5000mB,x:-0.05242509,y:-0.1495827</t>
  </si>
  <si>
    <t>55.80575%</t>
  </si>
  <si>
    <t>9.946549%</t>
  </si>
  <si>
    <t>99.92768%</t>
  </si>
  <si>
    <t>Decay:4ms,Room:-1.401298E-45mB,x:0.7661018,y:0.3428084</t>
  </si>
  <si>
    <t>99.16057%</t>
  </si>
  <si>
    <t>Gain:2.999851dB,Frequency:410.8733Hz,x:0.9996779,y:-0.02537648</t>
  </si>
  <si>
    <t>98.4051%</t>
  </si>
  <si>
    <t>99.83167%</t>
  </si>
  <si>
    <t>99.03828%</t>
  </si>
  <si>
    <t>Decay:4ms,Room:-1.401298E-45mB,x:0.6170086,y:0.5756443</t>
  </si>
  <si>
    <t>92.49734%</t>
  </si>
  <si>
    <t>97.16871%</t>
  </si>
  <si>
    <t>Gain:2.999532dB,Frequency:420.813Hz,x:0.9932776,y:-0.1157567</t>
  </si>
  <si>
    <t>Decay:4ms,Room:-1.401298E-45mB,x:0.529906,y:0.8480564</t>
  </si>
  <si>
    <t>98.1183%</t>
  </si>
  <si>
    <t>Gain:2.999934dB,Frequency:403.9516Hz,x:0.9999179,y:-0.01281563</t>
  </si>
  <si>
    <t>9.533172%</t>
  </si>
  <si>
    <t>Decay:4ms,Room:-1.401298E-45mB,x:0.2725056,y:0.4473742</t>
  </si>
  <si>
    <t>86.83904%</t>
  </si>
  <si>
    <t>87.91132%</t>
  </si>
  <si>
    <t>Gain:2.998078dB,Frequency:343.7768Hz,x:0.9983281,y:-0.05780047</t>
  </si>
  <si>
    <t>84.82816%</t>
  </si>
  <si>
    <t>99.23225%</t>
  </si>
  <si>
    <t>Decay:4ms,Room:-1.401298E-45mB,x:0.4002314,y:0.3975206</t>
  </si>
  <si>
    <t>99.0713%</t>
  </si>
  <si>
    <t>Gain:2.999295dB,Frequency:364.6378Hz,x:0.7122037,y:-0.06917843</t>
  </si>
  <si>
    <t>98.98656%</t>
  </si>
  <si>
    <t>Gain:2.970525dB,Frequency:400.6409Hz,x:0.9532669,y:-0.3021298</t>
  </si>
  <si>
    <t>Decay:4ms,Room:-1.304511E-40mB,x:0.5078692,y:0.3330745</t>
  </si>
  <si>
    <t>99.71536%</t>
  </si>
  <si>
    <t>Gain:2.487954dB,Frequency:183.4642Hz,x:0.4969783,y:-0.443762</t>
  </si>
  <si>
    <t>Decay:4ms,Room:-1.401298E-45mB,x:0.5465332,y:0.540565</t>
  </si>
  <si>
    <t>96.75314%</t>
  </si>
  <si>
    <t>94.70113%</t>
  </si>
  <si>
    <t>Decay:4ms,Room:-1.401298E-45mB,x:0.5242078,y:0.4809784</t>
  </si>
  <si>
    <t>99.52765%</t>
  </si>
  <si>
    <t>54.06574%</t>
  </si>
  <si>
    <t>9.563781%</t>
  </si>
  <si>
    <t>9.898249%</t>
  </si>
  <si>
    <t>8.644995%</t>
  </si>
  <si>
    <t>Decay:3.204316ms,Room:-1948.14mB,x:0.7112104,y:0.7029792</t>
  </si>
  <si>
    <t>Gain:2.955523dB,Frequency:623.5674Hz,x:0.94115,y:-0.3379892</t>
  </si>
  <si>
    <t>Decay:3.964414ms,Room:-5584.311mB,x:0.7791495,y:-0.3499141</t>
  </si>
  <si>
    <t>96.96828%</t>
  </si>
  <si>
    <t>53.6758%</t>
  </si>
  <si>
    <t>Gain:2.630208dB,Frequency:55.57897Hz,x:0.7447081,y:-0.6673903</t>
  </si>
  <si>
    <t>Decay:3.691859ms,Room:-2202.589mB,x:0.8166728,y:0.5771009</t>
  </si>
  <si>
    <t>Gain:2.638135dB,Frequency:56.03993Hz,x:0.752941,y:-0.6580879</t>
  </si>
  <si>
    <t>Decay:3.655434ms,Room:-2163.378mB,x:0.8302347,y:0.5574141</t>
  </si>
  <si>
    <t>0.3207362x</t>
  </si>
  <si>
    <t>34.76059%</t>
  </si>
  <si>
    <t>76.46072%</t>
  </si>
  <si>
    <t>97.20003%</t>
  </si>
  <si>
    <t>99.94481%</t>
  </si>
  <si>
    <t>Decay:4ms,Room:-1.401298E-45mB,x:0.6624716,y:0.5058789</t>
  </si>
  <si>
    <t>Gain:2.877175dB,Frequency:625.0925Hz,x:0.8929563,y:0.1953732</t>
  </si>
  <si>
    <t>79.9616%</t>
  </si>
  <si>
    <t>9.921207%</t>
  </si>
  <si>
    <t>75.47266%</t>
  </si>
  <si>
    <t>Decay:4ms,Room:-1.401298E-45mB,x:0.5068466,y:0.5989592</t>
  </si>
  <si>
    <t>Gain:2.312174dB,Frequency:723.8467Hz,x:0.5059927,y:0.2396143</t>
  </si>
  <si>
    <t>76.81425%</t>
  </si>
  <si>
    <t>0.6136749x</t>
  </si>
  <si>
    <t>73.29884%</t>
  </si>
  <si>
    <t>Gain:2.997543dB,Frequency:344.0385Hz,x:0.9995945,y:-0.02847435</t>
  </si>
  <si>
    <t>Decay:4ms,Room:-1.401298E-45mB,x:0.5027184,y:0.8630379</t>
  </si>
  <si>
    <t>0.45001x</t>
  </si>
  <si>
    <t>39.71014%</t>
  </si>
  <si>
    <t>Gain:2.944016dB,Frequency:380.7073Hz,x:0.9457523,y:-0.2805535</t>
  </si>
  <si>
    <t>Decay:4ms,Room:-1.401298E-45mB,x:0.4634218,y:0.8168419</t>
  </si>
  <si>
    <t>79.0146%</t>
  </si>
  <si>
    <t>0.3288957x</t>
  </si>
  <si>
    <t>Decay:4ms,Room:-1.401298E-45mB,x:0.6519997,y:0.6151747</t>
  </si>
  <si>
    <t>9.916045%</t>
  </si>
  <si>
    <t>83.49879%</t>
  </si>
  <si>
    <t>0.2499188x</t>
  </si>
  <si>
    <t>81.62434%</t>
  </si>
  <si>
    <t>Decay:4ms,Room:-1.401298E-45mB,x:0.4424364,y:0.713797</t>
  </si>
  <si>
    <t>Gain:2.62197dB,Frequency:596.1419Hz,x:0.7257308,y:0.09993719</t>
  </si>
  <si>
    <t>9.948266%</t>
  </si>
  <si>
    <t>52.78737%</t>
  </si>
  <si>
    <t>0.3385406x</t>
  </si>
  <si>
    <t>Gain:2.132003dB,Frequency:80.5817Hz,x:0.1778001,y:-0.3140164</t>
  </si>
  <si>
    <t>Decay:4ms,Room:-1.401298E-45mB,x:0.445717,y:0.7028028</t>
  </si>
  <si>
    <t>55.93881%</t>
  </si>
  <si>
    <t>66.67858%</t>
  </si>
  <si>
    <t>69.69354%</t>
  </si>
  <si>
    <t>0.3661188x</t>
  </si>
  <si>
    <t>9.934572%</t>
  </si>
  <si>
    <t>Gain:2.090636dB,Frequency:234.2988Hz,x:0.3666567,y:-0.2635796</t>
  </si>
  <si>
    <t>Decay:4ms,Room:-2.802597E-45mB,x:0.3988258,y:0.6717649</t>
  </si>
  <si>
    <t>30.09734%</t>
  </si>
  <si>
    <t>73.98285%</t>
  </si>
  <si>
    <t>Gain:2.606487dB,Frequency:69.96648Hz,x:0.5033842,y:-0.532728</t>
  </si>
  <si>
    <t>Decay:4ms,Room:-1.401298E-45mB,x:0.703793,y:0.5449986</t>
  </si>
  <si>
    <t>93.76127%</t>
  </si>
  <si>
    <t>0.5407735x</t>
  </si>
  <si>
    <t>91.18736%</t>
  </si>
  <si>
    <t>Decay:4ms,Room:-1.401298E-45mB,x:0.5273203,y:0.6426609</t>
  </si>
  <si>
    <t>90.95068%</t>
  </si>
  <si>
    <t>9.749267%</t>
  </si>
  <si>
    <t>0.9451979x</t>
  </si>
  <si>
    <t>Gain:2.796775dB,Frequency:1646.194Hz,x:0.8472034,y:0.5312687</t>
  </si>
  <si>
    <t>75.8846%</t>
  </si>
  <si>
    <t>Gain:2.798844dB,Frequency:148.7064Hz,x:0.8593951,y:-0.5113121</t>
  </si>
  <si>
    <t>Decay:4ms,Room:-2.802597E-45mB,x:0.4877873,y:0.7275541</t>
  </si>
  <si>
    <t>0.4327706x</t>
  </si>
  <si>
    <t>40.58883%</t>
  </si>
  <si>
    <t>83.64288%</t>
  </si>
  <si>
    <t>Decay:3.613374ms,Room:-4970.703mB,x:0.7645761,y:0.02780252</t>
  </si>
  <si>
    <t>9.998839%</t>
  </si>
  <si>
    <t>93.60571%</t>
  </si>
  <si>
    <t>0.8733323x</t>
  </si>
  <si>
    <t>Gain:2.568869dB,Frequency:61.75957Hz,x:0.6945903,y:-0.6380553</t>
  </si>
  <si>
    <t>Decay:3.561013ms,Room:-5536.783mB,x:0.7461183,y:-0.1653707</t>
  </si>
  <si>
    <t>0.751546x</t>
  </si>
  <si>
    <t>68.05616%</t>
  </si>
  <si>
    <t>59.08576%</t>
  </si>
  <si>
    <t>Gain:2.592904dB,Frequency:50.65395Hz,x:0.5801259,y:-0.5369003</t>
  </si>
  <si>
    <t>60.56233%</t>
  </si>
  <si>
    <t>64.45138%</t>
  </si>
  <si>
    <t>Gain:2.75614dB,Frequency:456.101Hz,x:0.8318172,y:0.01668086</t>
  </si>
  <si>
    <t>0.739776x</t>
  </si>
  <si>
    <t>45.42872%</t>
  </si>
  <si>
    <t>79.52941%</t>
  </si>
  <si>
    <t>83.76659%</t>
  </si>
  <si>
    <t>99.96525%</t>
  </si>
  <si>
    <t>92.22184%</t>
  </si>
  <si>
    <t>Decay:4ms,Room:-7.424895E-38mB,x:0.5561219,y:0.2538587</t>
  </si>
  <si>
    <t>Gain:2.99985dB,Frequency:389.8507Hz,x:0.9998696,y:-0.0161478</t>
  </si>
  <si>
    <t>8.686066%</t>
  </si>
  <si>
    <t>61.91779%</t>
  </si>
  <si>
    <t>99.66478%</t>
  </si>
  <si>
    <t>Decay:4ms,Room:-1.137142E-33mB,x:0.1343422,y:0.4686501</t>
  </si>
  <si>
    <t>Gain:2.618764dB,Frequency:989.7175Hz,x:0.7351102,y:0.3151777</t>
  </si>
  <si>
    <t>Decay:4ms,Room:-1.401298E-45mB,x:0.5019683,y:0.6675941</t>
  </si>
  <si>
    <t>Gain:2.997106dB,Frequency:472.2912Hz,x:0.9893173,y:0.1457778</t>
  </si>
  <si>
    <t>72.40609%</t>
  </si>
  <si>
    <t>Decay:4ms,Room:-2.802597E-45mB,x:0.6304168,y:0.3563105</t>
  </si>
  <si>
    <t>99.75838%</t>
  </si>
  <si>
    <t>Decay:4ms,Room:-1.401298E-45mB,x:0.4552045,y:0.5910223</t>
  </si>
  <si>
    <t>97.19076%</t>
  </si>
  <si>
    <t>76.16198%</t>
  </si>
  <si>
    <t>Gain:2.9971dB,Frequency:415.1002Hz,x:0.9976828,y:0.06803739</t>
  </si>
  <si>
    <t>Gain:2.194818dB,Frequency:1330.234Hz,x:0.3065363,y:0.621536</t>
  </si>
  <si>
    <t>Decay:4ms,Room:-1.401298E-45mB,x:0.5900025,y:0.5532657</t>
  </si>
  <si>
    <t>Decay:4ms,Room:-1.401298E-45mB,x:0.4242,y:0.7391636</t>
  </si>
  <si>
    <t>Gain:2.653354dB,Frequency:2754.18Hz,x:0.7764256,y:0.6302088</t>
  </si>
  <si>
    <t>0.5962973x</t>
  </si>
  <si>
    <t>97.47084%</t>
  </si>
  <si>
    <t>Gain:2.8dB,Frequency:390.6077Hz,x:0.8278831,y:-0.02661869</t>
  </si>
  <si>
    <t>Decay:2.599573ms,Room:-4602.129mB,x:0.1780147,y:0.05463075</t>
  </si>
  <si>
    <t>9.547825%</t>
  </si>
  <si>
    <t>Gain:2.295486dB,Frequency:97.46159Hz,x:0.518463,y:-0.4754881</t>
  </si>
  <si>
    <t>99.65734%</t>
  </si>
  <si>
    <t>Decay:3.721573ms,Room:-5668.392mB,x:0.8208646,y:-0.2885495</t>
  </si>
  <si>
    <t>99.36185%</t>
  </si>
  <si>
    <t>95.66342%</t>
  </si>
  <si>
    <t>44.08505%</t>
  </si>
  <si>
    <t>Decay:3.140908ms,Room:-819.6572mB,x:0.1920127,y:0.7014831</t>
  </si>
  <si>
    <t>9.720895%</t>
  </si>
  <si>
    <t>Gain:2.66159dB,Frequency:174.8533Hz,x:0.7606708,y:-0.2892991</t>
  </si>
  <si>
    <t>99.84949%</t>
  </si>
  <si>
    <t>Decay:3.999173ms,Room:-4932.542mB,x:0.9963164,y:0.0857539</t>
  </si>
  <si>
    <t>Gain:2.864395dB,Frequency:943.0397Hz,x:0.6719996,y:0.2182694</t>
  </si>
  <si>
    <t>Option_4</t>
  </si>
  <si>
    <t>Decay:4ms,Room:-1.401298E-45mB,x:0.4570934,y:0.477034</t>
  </si>
  <si>
    <t>99.74228%</t>
  </si>
  <si>
    <t>Gain:3dB,Frequency:8000Hz,x:0.5317799,y:0.4881546</t>
  </si>
  <si>
    <t>99.94707%</t>
  </si>
  <si>
    <t>93.71181%</t>
  </si>
  <si>
    <t>Gain:3dB,Frequency:8000Hz,x:0.4803424,y:0.7227062</t>
  </si>
  <si>
    <t>Decay:4ms,Room:-1.401298E-45mB,x:0.552593,y:0.680854</t>
  </si>
  <si>
    <t>99.66269%</t>
  </si>
  <si>
    <t>Gain:3dB,Frequency:8000Hz,x:0.4506622,y:0.485013</t>
  </si>
  <si>
    <t>96.45837%</t>
  </si>
  <si>
    <t>Gain:3dB,Frequency:8000Hz,x:0.6401024,y:0.591836</t>
  </si>
  <si>
    <t>Decay:4ms,Room:-1.401298E-45mB,x:0.4682597,y:0.5252519</t>
  </si>
  <si>
    <t>98.98215%</t>
  </si>
  <si>
    <t>99.34505%</t>
  </si>
  <si>
    <t>Decay:2.660374ms,Room:-3090.366mB,x:0.2114908,y:0.4405663</t>
  </si>
  <si>
    <t>0.7099864x</t>
  </si>
  <si>
    <t>97.25142%</t>
  </si>
  <si>
    <t>Gain:2.206391dB,Frequency:279.6866Hz,x:0.4728272,y:-0.121612</t>
  </si>
  <si>
    <t>Decay:3.303512ms,Room:-4582.702mB,x:0.4982876,y:0.3164123</t>
  </si>
  <si>
    <t>98.57656%</t>
  </si>
  <si>
    <t>91.03714%</t>
  </si>
  <si>
    <t>91.4376%</t>
  </si>
  <si>
    <t>Decay:3.377513ms,Room:-4968.54mB,x:0.6518658,y:-0.01191172</t>
  </si>
  <si>
    <t>Gain:2.538381dB,Frequency:355.3931Hz,x:0.6757894,y:-0.04950312</t>
  </si>
  <si>
    <t>0.9358417x</t>
  </si>
  <si>
    <t>82.88073%</t>
  </si>
  <si>
    <t>Gain:2.25295dB,Frequency:407.2288Hz,x:0.3662114,y:0.1860078</t>
  </si>
  <si>
    <t>Decay:2.05ms,Room:-5000mB,x:-0.101545,y:-0.1837841</t>
  </si>
  <si>
    <t>0.7499028x</t>
  </si>
  <si>
    <t>81.61959%</t>
  </si>
  <si>
    <t>99.83662%</t>
  </si>
  <si>
    <t>Decay:4ms,Room:-1.401298E-45mB,x:0.5401924,y:0.5663925</t>
  </si>
  <si>
    <t>Gain:2.999881dB,Frequency:410.122Hz,x:0.9997147,y:-0.02388603</t>
  </si>
  <si>
    <t>99.37319%</t>
  </si>
  <si>
    <t>74.43129%</t>
  </si>
  <si>
    <t>Decay:4ms,Room:-1.401298E-45mB,x:0.5410916,y:0.5949078</t>
  </si>
  <si>
    <t>Gain:2.996676dB,Frequency:327.2852Hz,x:0.9969652,y:-0.07784909</t>
  </si>
  <si>
    <t>98.73285%</t>
  </si>
  <si>
    <t>96.03968%</t>
  </si>
  <si>
    <t>66.96192%</t>
  </si>
  <si>
    <t>Gain:2.869607dB,Frequency:1079.042Hz,x:0.8863264,y:0.463061</t>
  </si>
  <si>
    <t>Decay:4ms,Room:-1.401298E-45mB,x:0.5128777,y:0.2956156</t>
  </si>
  <si>
    <t>0.4073724x</t>
  </si>
  <si>
    <t>55.63082%</t>
  </si>
  <si>
    <t>Decay:4ms,Room:-1.401298E-45mB,x:0.3645789,y:0.8407066</t>
  </si>
  <si>
    <t>Gain:2.417368dB,Frequency:73.8297Hz,x:0.4709289,y:-0.5570143</t>
  </si>
  <si>
    <t>48.59872%</t>
  </si>
  <si>
    <t>91.47139%</t>
  </si>
  <si>
    <t>78.45081%</t>
  </si>
  <si>
    <t>98.18882%</t>
  </si>
  <si>
    <t>Gain:2.996695dB,Frequency:330.3465Hz,x:0.5946964,y:-0.003304973</t>
  </si>
  <si>
    <t>Decay:3.24776ms,Room:-5741.416mB,x:-0.2223951,y:-0.09003169</t>
  </si>
  <si>
    <t>99.01523%</t>
  </si>
  <si>
    <t>99.95393%</t>
  </si>
  <si>
    <t>98.70661%</t>
  </si>
  <si>
    <t>96.45901%</t>
  </si>
  <si>
    <t>98.61385%</t>
  </si>
  <si>
    <t>99.6707%</t>
  </si>
  <si>
    <t>Gain:2.85054dB,Frequency:402.1682Hz,x:0.8807863,y:-0.01485309</t>
  </si>
  <si>
    <t>90.06575%</t>
  </si>
  <si>
    <t>49.56362%</t>
  </si>
  <si>
    <t>50%</t>
  </si>
  <si>
    <t>20%</t>
  </si>
  <si>
    <t>0%</t>
  </si>
  <si>
    <t>99.86162%</t>
  </si>
  <si>
    <t>99.7298%</t>
  </si>
  <si>
    <t>99.8451%</t>
  </si>
  <si>
    <t>99.79597%</t>
  </si>
  <si>
    <t>91.55396%</t>
  </si>
  <si>
    <t>Decay:4ms,Room:-2.802597E-45mB,x:0.5542865,y:0.6390916</t>
  </si>
  <si>
    <t>Gain:2.975077dB,Frequency:685.6036Hz,x:0.9828767,y:0.1842648</t>
  </si>
  <si>
    <t>97.21653%</t>
  </si>
  <si>
    <t>99.33397%</t>
  </si>
  <si>
    <t>99.85446%</t>
  </si>
  <si>
    <t>Decay:4ms,Room:-1.401298E-45mB,x:0.5855113,y:0.5251464</t>
  </si>
  <si>
    <t>99.6389%</t>
  </si>
  <si>
    <t>42.38586%</t>
  </si>
  <si>
    <t>0.5907115x</t>
  </si>
  <si>
    <t>Gain:2.105556dB,Frequency:1377.088Hz,x:0.3837442,y:0.424864</t>
  </si>
  <si>
    <t>56.33558%</t>
  </si>
  <si>
    <t>54.96263%</t>
  </si>
  <si>
    <t>40%</t>
  </si>
  <si>
    <t>99.80985%</t>
  </si>
  <si>
    <t>Decay:4ms,Room:-1.401298E-45mB,x:0.4322921,y:0.7532338</t>
  </si>
  <si>
    <t>Decay:4ms,Room:-1.401298E-45mB,x:0.4397138,y:0.8981379</t>
  </si>
  <si>
    <t>99.1157%</t>
  </si>
  <si>
    <t>98.45162%</t>
  </si>
  <si>
    <t>Gain:2.999367dB,Frequency:366.4555Hz,x:0.9542511,y:-0.01456595</t>
  </si>
  <si>
    <t>Decay:4ms,Room:-1.401298E-45mB,x:0.6306741,y:0.7034076</t>
  </si>
  <si>
    <t>97.15395%</t>
  </si>
  <si>
    <t>99.8455%</t>
  </si>
  <si>
    <t>Gain:2.997999dB,Frequency:356.1183Hz,x:0.9331387,y:-0.009453638</t>
  </si>
  <si>
    <t>99.88348%</t>
  </si>
  <si>
    <t>Gain:2.767291dB,Frequency:487.3689Hz,x:0.7660875,y:0.1108528</t>
  </si>
  <si>
    <t>Decay:4ms,Room:-1.401298E-45mB,x:0.5634497,y:0.5679209</t>
  </si>
  <si>
    <t>99.97243%</t>
  </si>
  <si>
    <t>99.31081%</t>
  </si>
  <si>
    <t>89.10829%</t>
  </si>
  <si>
    <t>99.75312%</t>
  </si>
  <si>
    <t>Participant Number</t>
  </si>
  <si>
    <t>99.986%</t>
  </si>
  <si>
    <t>Decay:4ms,Room:-1.401298E-45mB,x:0.4617829,y:0.7407414</t>
  </si>
  <si>
    <t>Gain:2.917124dB,Frequency:315.0535Hz,x:0.9355236,y:-0.1256948</t>
  </si>
  <si>
    <t>97.98058%</t>
  </si>
  <si>
    <t>95.95293%</t>
  </si>
  <si>
    <t>99.58863%</t>
  </si>
  <si>
    <t>Decay:4ms,Room:-1.401298E-45mB,x:0.3624985,y:0.6239154</t>
  </si>
  <si>
    <t>Gain:2.585952dB,Frequency:1355.682Hz,x:0.7161633,y:0.4092435</t>
  </si>
  <si>
    <t>96.51301%</t>
  </si>
  <si>
    <t>99.99796%</t>
  </si>
  <si>
    <t>98.62311%</t>
  </si>
  <si>
    <t>Gain:2.828094dB,Frequency:126.3201Hz,x:0.8601426,y:-0.4076442</t>
  </si>
  <si>
    <t>Decay:4ms,Room:-2.802597E-45mB,x:0.3872288,y:0.5553184</t>
  </si>
  <si>
    <t>99.90004%</t>
  </si>
  <si>
    <t>96.68894%</t>
  </si>
  <si>
    <t>99.44411%</t>
  </si>
  <si>
    <t>Decay:4ms,Room:-1.401298E-45mB,x:0.589705,y:0.4699465</t>
  </si>
  <si>
    <t>Gain:2.71347dB,Frequency:2315.842Hz,x:0.7457365,y:0.2652801</t>
  </si>
  <si>
    <t>Gain:2.50965dB,Frequency:1010.733Hz,x:0.6543055,y:0.3099101</t>
  </si>
  <si>
    <t>Decay:4ms,Room:-1.401298E-45mB,x:0.5209386,y:0.8397129</t>
  </si>
  <si>
    <t>Decay:4ms,Room:-8.962705E-42mB,x:0.4053308,y:0.4292522</t>
  </si>
  <si>
    <t>97.18869%</t>
  </si>
  <si>
    <t>45.97612%</t>
  </si>
  <si>
    <t>0.6407841x</t>
  </si>
  <si>
    <t>Gain:2.610658dB,Frequency:52.71858Hz,x:0.710683,y:-0.600204</t>
  </si>
  <si>
    <t>Decay:4ms,Room:-1.401298E-45mB,x:0.3965969,y:0.560289</t>
  </si>
  <si>
    <t>0.6131305x</t>
  </si>
  <si>
    <t>62.45107%</t>
  </si>
  <si>
    <t>Gain:2.563337dB,Frequency:945.7531Hz,x:0.7009842,y:0.3095631</t>
  </si>
  <si>
    <t>Decay:4ms,Room:-1.401298E-45mB,x:0.4686683,y:0.4837837</t>
  </si>
  <si>
    <t>41.04191%</t>
  </si>
  <si>
    <t>99.75999%</t>
  </si>
  <si>
    <t>93.29088%</t>
  </si>
  <si>
    <t>Gain:2.827639dB,Frequency:98.11776Hz,x:0.8791695,y:-0.4765091</t>
  </si>
  <si>
    <t>9.648392%</t>
  </si>
  <si>
    <t>9.692432%</t>
  </si>
  <si>
    <t>76.74478%</t>
  </si>
  <si>
    <t>Gain:2.288778dB,Frequency:366.2468Hz,x:0.4010373,y:-0.0906468</t>
  </si>
  <si>
    <t>Decay:4ms,Room:-1.401298E-45mB,x:0.690261,y:0.5855313</t>
  </si>
  <si>
    <t>91.77813%</t>
  </si>
  <si>
    <t>98.04819%</t>
  </si>
  <si>
    <t>98.21925%</t>
  </si>
  <si>
    <t>0.868763x</t>
  </si>
  <si>
    <t>90.23531%</t>
  </si>
  <si>
    <t>Decay:4ms,Room:-1.087674E-38mB,x:0.5220239,y:0.7080635</t>
  </si>
  <si>
    <t>87.75732%</t>
  </si>
  <si>
    <t>89.0333%</t>
  </si>
  <si>
    <t>0.7722805x</t>
  </si>
  <si>
    <t>99.47543%</t>
  </si>
  <si>
    <t>Decay:4ms,Room:-2.802597E-45mB,x:0.578885,y:0.6839798</t>
  </si>
  <si>
    <t>Gain:2.464586dB,Frequency:1459.99Hz,x:0.6276579,y:0.4481719</t>
  </si>
  <si>
    <t>0.8744593x</t>
  </si>
  <si>
    <t>Decay:4ms,Room:-2.802597E-45mB,x:0.5645463,y:0.8254014</t>
  </si>
  <si>
    <t>72.36624%</t>
  </si>
  <si>
    <t>Gain:2.615349dB,Frequency:57.41985Hz,x:0.721432,y:-0.6417242</t>
  </si>
  <si>
    <t>97.66972%</t>
  </si>
  <si>
    <t>I find it quite relaxing and enjoyable.</t>
  </si>
  <si>
    <t>Think it's a little complicated, maybe some intermediate layer for adjusting would be good - like the controls are kind of very direct. Maybe they could be more user-friendly</t>
  </si>
  <si>
    <t>Nice, good choice of music and sounds. They are really soothing. The controls took a bit of time to get used to, the oppacity at first was a bit confusing because it was overlapping with the other UI. The Camera control could also be nice if it featured more angles, so it is bit more natural to change the view.</t>
  </si>
  <si>
    <t xml:space="preserve">Maybe dedicated headphones would provide a more immersive audio experience. The built-in speakers are good, but subtle details were hard to hear. </t>
  </si>
  <si>
    <t>Very relaxing and enjoyable!</t>
  </si>
  <si>
    <t>The built in headset headphones are kind of weak, using actual dedicated headphones would have helped with immersion i think.</t>
  </si>
  <si>
    <t>it was nice and pleasant ADAM</t>
  </si>
  <si>
    <t>would be really lovely to have to meditate/decompress after a stressful day or wind down after a sensory overload</t>
  </si>
  <si>
    <t>Found a few bugs, Alex heard everything... Also look into GDPR just for your own sake</t>
  </si>
  <si>
    <t>Some bugs, but otherwise ok</t>
  </si>
  <si>
    <t xml:space="preserve">i enjoyed the experience of the project , i would like to see how this could be future used in augment reality </t>
  </si>
  <si>
    <t>I felt at ease with the contorl based on other eq platforms</t>
  </si>
  <si>
    <t xml:space="preserve">i think the headset would give better experience and sound controll </t>
  </si>
  <si>
    <t>Verry cool experience! I really enjoyed it!</t>
  </si>
  <si>
    <t>I would not use it im AR mainly due to inconvienence VS doing on sliders on a app or website. For VR in sound settings to set it to your own preference it is better than Oculus` own system</t>
  </si>
  <si>
    <t>25-34</t>
  </si>
  <si>
    <t>Depression/Anxiety</t>
  </si>
  <si>
    <t>Western / European</t>
  </si>
  <si>
    <t>Male</t>
  </si>
  <si>
    <t>I have used it more than 5 times, but never regularly</t>
  </si>
  <si>
    <t>deconstructed club</t>
  </si>
  <si>
    <t>rock</t>
  </si>
  <si>
    <t>Neurotypical</t>
  </si>
  <si>
    <t>Nordic / Scandinavian</t>
  </si>
  <si>
    <t>I have used it regularly</t>
  </si>
  <si>
    <t>Electronic Music</t>
  </si>
  <si>
    <t>I have used it up to 5 times in the past</t>
  </si>
  <si>
    <t>pop</t>
  </si>
  <si>
    <t>18-24</t>
  </si>
  <si>
    <t>Funk</t>
  </si>
  <si>
    <t>Bjork</t>
  </si>
  <si>
    <t>ADHD</t>
  </si>
  <si>
    <t>electronic, emo rock</t>
  </si>
  <si>
    <t>ADHD, Depression/Anxiety</t>
  </si>
  <si>
    <t>Jazz</t>
  </si>
  <si>
    <t>techno</t>
  </si>
  <si>
    <t>Prog rock</t>
  </si>
  <si>
    <t>Female</t>
  </si>
  <si>
    <t>Autistic, ADHD</t>
  </si>
  <si>
    <t>Metal</t>
  </si>
  <si>
    <t>I have never used it</t>
  </si>
  <si>
    <t>hardstyle</t>
  </si>
  <si>
    <t>None</t>
  </si>
  <si>
    <t>Rock</t>
  </si>
  <si>
    <t>ska</t>
  </si>
  <si>
    <t>Drone</t>
  </si>
  <si>
    <t>Classical</t>
  </si>
  <si>
    <t>Neurodivergant</t>
  </si>
  <si>
    <t xml:space="preserve">A broad range </t>
  </si>
  <si>
    <t>EDM</t>
  </si>
  <si>
    <t>frenchcore</t>
  </si>
  <si>
    <t>rap</t>
  </si>
  <si>
    <t>80s music</t>
  </si>
  <si>
    <t>easterm european</t>
  </si>
  <si>
    <t>electronica</t>
  </si>
  <si>
    <t>old rock</t>
  </si>
  <si>
    <t>PostQuest_Answers;How intuitive were the controls?</t>
  </si>
  <si>
    <t>PostQuest_Answers;To what degree did you need help in order to complete tasks?</t>
  </si>
  <si>
    <t>PostQuest_Answers;Would you like to use a system like this again?</t>
  </si>
  <si>
    <t>PostQuest_Answers;Did the experience align with your expectations?</t>
  </si>
  <si>
    <t>PostQuest_Answers;Did you feel in control of the environment?</t>
  </si>
  <si>
    <t>PostQuest_Answers;If this system was implemented in  augmented  reality in daily life, would you use it?</t>
  </si>
  <si>
    <t xml:space="preserve">PostQuest_Answers;Do you have any comments regarding the experience? </t>
  </si>
  <si>
    <t>PreQuest_Answers;What is your age?</t>
  </si>
  <si>
    <t xml:space="preserve">PreQuest_Answers;What best describes your neurotype?
</t>
  </si>
  <si>
    <t>PreQuest_Answers;Cultural Background</t>
  </si>
  <si>
    <t>PreQuest_Answers;Gender Identity</t>
  </si>
  <si>
    <t>PreQuest_Answers;What is your experience with VR?</t>
  </si>
  <si>
    <t>PreQuest_Answers;What is your favourite genre of music?</t>
  </si>
  <si>
    <t>PreQuest_Answers;What is your background in musical performance?</t>
  </si>
  <si>
    <t>PreQuest_Answers;Do you feel overstimulated by busy, noisy environments?</t>
  </si>
  <si>
    <t>PreQuest_Answers;What is your experience in producing music?</t>
  </si>
  <si>
    <t>VR_Answers;Delay:</t>
  </si>
  <si>
    <t>VR_Answers;EQ_OcEqHandle:</t>
  </si>
  <si>
    <t>VR_Answers;PitchShift_PitchSlider_Music:</t>
  </si>
  <si>
    <t>VR_Answers;PitchShift_PitchSlider_Bug:</t>
  </si>
  <si>
    <t>VR_Answers;PitchShift_PitchSliderWf:</t>
  </si>
  <si>
    <t>VR_Answers;PitchShift:</t>
  </si>
  <si>
    <t>VR_Answers;EQ_WfEqHandle:</t>
  </si>
  <si>
    <t>VR_Answers;Delay_DelaySlider_Bug:</t>
  </si>
  <si>
    <t>VR_Answers;EQ_BugEqHandle:</t>
  </si>
  <si>
    <t>VR_Answers;Delay_DelaySlider_Wf:</t>
  </si>
  <si>
    <t>VR_Answers;Delay_DelaySlider_Ocean:</t>
  </si>
  <si>
    <t>VR_Answers;Delay_DelaySlider_Music:</t>
  </si>
  <si>
    <t>VR_Answers;Reverb:</t>
  </si>
  <si>
    <t>VR_Answers;PitchShift_PitchSlider_Ocean:</t>
  </si>
  <si>
    <t>VR_Answers;EQ_MusEqHandle:</t>
  </si>
  <si>
    <t>VR_Answers;Reverb_BugRevHandle:</t>
  </si>
  <si>
    <t>VR_Answers;Saturation_SaturationSlider_Music:</t>
  </si>
  <si>
    <t>VR_Answers;Volume_VolSlider_Waterfall:</t>
  </si>
  <si>
    <t>VR_Answers;Volume_VolSlider_Ocean:</t>
  </si>
  <si>
    <t>VR_Answers;Volume_VolSlider_Bug:</t>
  </si>
  <si>
    <t>VR_Answers;SoundTexture:</t>
  </si>
  <si>
    <t>VR_Answers;Saturation_SaturationSlider_Wf:</t>
  </si>
  <si>
    <t>VR_Answers;SoundEnvs:</t>
  </si>
  <si>
    <t>VR_Answers;Saturation_SaturationSlider_Bug:</t>
  </si>
  <si>
    <t>VR_Answers;Saturation:</t>
  </si>
  <si>
    <t>VR_Answers;Reverb_WfRevHandle:</t>
  </si>
  <si>
    <t>VR_Answers;Reverb_OcRevHandle:</t>
  </si>
  <si>
    <t>VR_Answers;Reverb_MusRevHandle:</t>
  </si>
  <si>
    <t>VR_Answers;Saturation_SaturationSlider_Ocean:</t>
  </si>
  <si>
    <t>VR_Answers;Volume_VolSlider_Music:</t>
  </si>
  <si>
    <t>ND Average</t>
  </si>
  <si>
    <t>Non- ND Average</t>
  </si>
  <si>
    <t>T-Test</t>
  </si>
  <si>
    <t>ANOVA</t>
  </si>
  <si>
    <t>ND</t>
  </si>
  <si>
    <t>Non-ND</t>
  </si>
  <si>
    <t>Gain:1dB,Frequency:8000Hz,x:-0,y:0</t>
  </si>
  <si>
    <t>Gain:2.819524dB,Frequency:543.4963Hz,x:0.849296,y:0.05197084</t>
  </si>
  <si>
    <t>0.6622814x</t>
  </si>
  <si>
    <t>Gain:2.806731dB,Frequency:460.9308Hz,x:0.6128607,y:0.09590728</t>
  </si>
  <si>
    <t>99.67155%</t>
  </si>
  <si>
    <t>Gain:2.795601dB,Frequency:256.451Hz,x:0.8498089,y:-0.1701873</t>
  </si>
  <si>
    <t>9.449876%</t>
  </si>
  <si>
    <t>9.955079%</t>
  </si>
  <si>
    <t>9.874681%</t>
  </si>
  <si>
    <t>0.4952264x</t>
  </si>
  <si>
    <t>Decay:3.686521ms,Room:-5112.508mB,x:0.5700515,y:-0.03025334</t>
  </si>
  <si>
    <t>99.15511%</t>
  </si>
  <si>
    <t>91.95293%</t>
  </si>
  <si>
    <t>93.32129%</t>
  </si>
  <si>
    <t>83.86266%</t>
  </si>
  <si>
    <t>94.02061%</t>
  </si>
  <si>
    <t>99.92346%</t>
  </si>
  <si>
    <t>Decay:3.724173ms,Room:-5395mB,x:0.8120887,y:-0.06096944</t>
  </si>
  <si>
    <t>Decay:3.702834ms,Room:-5355.644mB,x:0.574775,y:-0.1876406</t>
  </si>
  <si>
    <t>Decay:3.716292ms,Room:-5123.199mB,x:0.8440235,y:-0.02225842</t>
  </si>
  <si>
    <t>82.86103%</t>
  </si>
  <si>
    <t>74.14323%</t>
  </si>
  <si>
    <t>East Asian</t>
  </si>
  <si>
    <t>soft</t>
  </si>
  <si>
    <t>HyperHypo</t>
  </si>
  <si>
    <t>Neutral</t>
  </si>
  <si>
    <t>Neutral+</t>
  </si>
  <si>
    <t>Hypo</t>
  </si>
  <si>
    <t>Hyper</t>
  </si>
  <si>
    <t>Neutral-</t>
  </si>
  <si>
    <t>SoundEnvs:</t>
  </si>
  <si>
    <t>SoundTexture:</t>
  </si>
  <si>
    <t>EQ</t>
  </si>
  <si>
    <t>Saturation:</t>
  </si>
  <si>
    <t>Saturation</t>
  </si>
  <si>
    <t>Delay:</t>
  </si>
  <si>
    <t>Delay</t>
  </si>
  <si>
    <t>Reverb:</t>
  </si>
  <si>
    <t>Reverb</t>
  </si>
  <si>
    <t>PitchShift:</t>
  </si>
  <si>
    <t>PitchShift</t>
  </si>
  <si>
    <t>Volume</t>
  </si>
  <si>
    <t>Gain:0.994dB,Frequency:399.9999Hz,x:-0.36,y:-0.5</t>
  </si>
  <si>
    <t>0.6x</t>
  </si>
  <si>
    <t>Gain:1dB,Frequency:8000Hz,x:1,y:1</t>
  </si>
  <si>
    <t>Decay:4.0s,Room:0mB,x:1,y:1</t>
  </si>
  <si>
    <t>Decay:2.0s,Room:-5000mB,x:0,y:0</t>
  </si>
  <si>
    <t>Music</t>
  </si>
  <si>
    <t>Variability</t>
  </si>
  <si>
    <t>Neuro</t>
  </si>
  <si>
    <t>Segment</t>
  </si>
  <si>
    <t>Neurodivergent</t>
  </si>
  <si>
    <t>Sound</t>
  </si>
  <si>
    <t>endVal</t>
  </si>
  <si>
    <t>initVal</t>
  </si>
  <si>
    <t>Bug</t>
  </si>
  <si>
    <t>DelaySlider</t>
  </si>
  <si>
    <t>EQ_X</t>
  </si>
  <si>
    <t>EQ_Y</t>
  </si>
  <si>
    <t>PitchSlider</t>
  </si>
  <si>
    <t>Reverb_X</t>
  </si>
  <si>
    <t>Reverb_Y</t>
  </si>
  <si>
    <t>SaturationSlider</t>
  </si>
  <si>
    <t>VolSlider</t>
  </si>
  <si>
    <t>Ocean</t>
  </si>
  <si>
    <t>Waterfall</t>
  </si>
  <si>
    <t>initValAvg</t>
  </si>
  <si>
    <t>endValAvg</t>
  </si>
  <si>
    <t>Total</t>
  </si>
  <si>
    <t>Var</t>
  </si>
  <si>
    <t>Delay/Echo (%)</t>
  </si>
  <si>
    <t>Saturation/Color (%)</t>
  </si>
  <si>
    <t>Room Reverb (mB)</t>
  </si>
  <si>
    <t>Decay Time (s)</t>
  </si>
  <si>
    <t>Center Freq EQ (Hz)</t>
  </si>
  <si>
    <t>Freq Gain (dB)</t>
  </si>
  <si>
    <t>Pitch Shift (x)</t>
  </si>
  <si>
    <t>Global Variability</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</si>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</sst>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11"/>
      <color theme="0"/>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1" tint="0.34998626667073579"/>
        <bgColor indexed="64"/>
      </patternFill>
    </fill>
  </fills>
  <borders count="12">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0" fontId="2" fillId="2" borderId="1" xfId="0" applyFont="1" applyFill="1" applyBorder="1"/>
    <xf numFmtId="0" fontId="2"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2" fillId="2" borderId="3" xfId="0" applyFont="1" applyFill="1" applyBorder="1"/>
    <xf numFmtId="0" fontId="0" fillId="3" borderId="3" xfId="0" applyFill="1" applyBorder="1"/>
    <xf numFmtId="0" fontId="0" fillId="0" borderId="3" xfId="0" applyBorder="1"/>
    <xf numFmtId="9" fontId="0" fillId="0" borderId="0" xfId="0" applyNumberFormat="1"/>
    <xf numFmtId="0" fontId="0" fillId="0" borderId="4" xfId="0" applyBorder="1"/>
    <xf numFmtId="0" fontId="0" fillId="4" borderId="4" xfId="0" applyFill="1" applyBorder="1"/>
    <xf numFmtId="0" fontId="0" fillId="0" borderId="5" xfId="0" applyBorder="1"/>
    <xf numFmtId="0" fontId="0" fillId="0" borderId="6" xfId="0" applyBorder="1"/>
    <xf numFmtId="0" fontId="0" fillId="0" borderId="6" xfId="0" applyBorder="1" applyAlignment="1">
      <alignment horizont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Neuro!$K$1</c:f>
              <c:strCache>
                <c:ptCount val="1"/>
                <c:pt idx="0">
                  <c:v>Var</c:v>
                </c:pt>
              </c:strCache>
            </c:strRef>
          </c:tx>
          <c:spPr>
            <a:ln w="38100" cap="rnd">
              <a:noFill/>
              <a:round/>
            </a:ln>
            <a:effectLst/>
          </c:spPr>
          <c:marker>
            <c:symbol val="circle"/>
            <c:size val="5"/>
            <c:spPr>
              <a:solidFill>
                <a:schemeClr val="accent1"/>
              </a:solidFill>
              <a:ln w="9525">
                <a:solidFill>
                  <a:schemeClr val="accent1"/>
                </a:solidFill>
              </a:ln>
              <a:effectLst/>
            </c:spPr>
          </c:marker>
          <c:xVal>
            <c:strRef>
              <c:f>Neuro!$H$2:$H$33</c:f>
              <c:strCache>
                <c:ptCount val="32"/>
                <c:pt idx="0">
                  <c:v>Neurodivergent</c:v>
                </c:pt>
                <c:pt idx="1">
                  <c:v>Neurodivergent</c:v>
                </c:pt>
                <c:pt idx="2">
                  <c:v>Neurodivergent</c:v>
                </c:pt>
                <c:pt idx="3">
                  <c:v>Neurodivergent</c:v>
                </c:pt>
                <c:pt idx="4">
                  <c:v>Neurodivergent</c:v>
                </c:pt>
                <c:pt idx="5">
                  <c:v>Neurodivergent</c:v>
                </c:pt>
                <c:pt idx="6">
                  <c:v>Neurodivergent</c:v>
                </c:pt>
                <c:pt idx="7">
                  <c:v>Neurodivergent</c:v>
                </c:pt>
                <c:pt idx="8">
                  <c:v>Neurodivergent</c:v>
                </c:pt>
                <c:pt idx="9">
                  <c:v>Neurodivergent</c:v>
                </c:pt>
                <c:pt idx="10">
                  <c:v>Neurodivergent</c:v>
                </c:pt>
                <c:pt idx="11">
                  <c:v>Neurodivergent</c:v>
                </c:pt>
                <c:pt idx="12">
                  <c:v>Neurodivergent</c:v>
                </c:pt>
                <c:pt idx="13">
                  <c:v>Neurodivergent</c:v>
                </c:pt>
                <c:pt idx="14">
                  <c:v>Neurodivergent</c:v>
                </c:pt>
                <c:pt idx="15">
                  <c:v>Neurodivergent</c:v>
                </c:pt>
                <c:pt idx="16">
                  <c:v>Neurodivergent</c:v>
                </c:pt>
                <c:pt idx="17">
                  <c:v>Neurodivergent</c:v>
                </c:pt>
                <c:pt idx="18">
                  <c:v>Neurodivergent</c:v>
                </c:pt>
                <c:pt idx="19">
                  <c:v>Neurodivergent</c:v>
                </c:pt>
                <c:pt idx="20">
                  <c:v>Neurodivergent</c:v>
                </c:pt>
                <c:pt idx="21">
                  <c:v>Neurodivergent</c:v>
                </c:pt>
                <c:pt idx="22">
                  <c:v>Neurodivergent</c:v>
                </c:pt>
                <c:pt idx="23">
                  <c:v>Neurodivergent</c:v>
                </c:pt>
                <c:pt idx="24">
                  <c:v>Neurodivergent</c:v>
                </c:pt>
                <c:pt idx="25">
                  <c:v>Neurodivergent</c:v>
                </c:pt>
                <c:pt idx="26">
                  <c:v>Neurodivergent</c:v>
                </c:pt>
                <c:pt idx="27">
                  <c:v>Neurodivergent</c:v>
                </c:pt>
                <c:pt idx="28">
                  <c:v>Neurodivergent</c:v>
                </c:pt>
                <c:pt idx="29">
                  <c:v>Neurodivergent</c:v>
                </c:pt>
                <c:pt idx="30">
                  <c:v>Neurodivergent</c:v>
                </c:pt>
                <c:pt idx="31">
                  <c:v>Neurodivergent</c:v>
                </c:pt>
              </c:strCache>
            </c:strRef>
          </c:xVal>
          <c:yVal>
            <c:numRef>
              <c:f>Neuro!$K$2:$K$33</c:f>
              <c:numCache>
                <c:formatCode>General</c:formatCode>
                <c:ptCount val="32"/>
                <c:pt idx="0">
                  <c:v>0.37577442984796983</c:v>
                </c:pt>
                <c:pt idx="1">
                  <c:v>0.36253502989535408</c:v>
                </c:pt>
                <c:pt idx="2">
                  <c:v>0.58791770207026772</c:v>
                </c:pt>
                <c:pt idx="3">
                  <c:v>0.85865853125438396</c:v>
                </c:pt>
                <c:pt idx="4">
                  <c:v>0.25702249054073889</c:v>
                </c:pt>
                <c:pt idx="5">
                  <c:v>4.9136418903765668E-2</c:v>
                </c:pt>
                <c:pt idx="6">
                  <c:v>-4.3223363058626256E-3</c:v>
                </c:pt>
                <c:pt idx="7">
                  <c:v>0.35339910393432017</c:v>
                </c:pt>
                <c:pt idx="8">
                  <c:v>2.2244814216831148E-2</c:v>
                </c:pt>
                <c:pt idx="9">
                  <c:v>0.51107099720270377</c:v>
                </c:pt>
                <c:pt idx="10">
                  <c:v>0.48023499341117337</c:v>
                </c:pt>
                <c:pt idx="11">
                  <c:v>0.2616054920306714</c:v>
                </c:pt>
                <c:pt idx="12">
                  <c:v>3.4840396658019891E-2</c:v>
                </c:pt>
                <c:pt idx="13">
                  <c:v>-0.31354387880727014</c:v>
                </c:pt>
                <c:pt idx="14">
                  <c:v>0.49942548285914179</c:v>
                </c:pt>
                <c:pt idx="15">
                  <c:v>0.13373112889524691</c:v>
                </c:pt>
                <c:pt idx="16">
                  <c:v>0.35508060166053673</c:v>
                </c:pt>
                <c:pt idx="17">
                  <c:v>0.41952459907289652</c:v>
                </c:pt>
                <c:pt idx="18">
                  <c:v>0.53529937746169876</c:v>
                </c:pt>
                <c:pt idx="19">
                  <c:v>0.72195148638186402</c:v>
                </c:pt>
                <c:pt idx="20">
                  <c:v>0.37816413927958537</c:v>
                </c:pt>
                <c:pt idx="21">
                  <c:v>4.3677469980438068E-2</c:v>
                </c:pt>
                <c:pt idx="22">
                  <c:v>-9.4410108847293103E-2</c:v>
                </c:pt>
                <c:pt idx="23">
                  <c:v>0.52630734848433025</c:v>
                </c:pt>
                <c:pt idx="24">
                  <c:v>0.15504279074546964</c:v>
                </c:pt>
                <c:pt idx="25">
                  <c:v>0.39169741317071977</c:v>
                </c:pt>
                <c:pt idx="26">
                  <c:v>0.56177491676113733</c:v>
                </c:pt>
                <c:pt idx="27">
                  <c:v>0.67971750080643834</c:v>
                </c:pt>
                <c:pt idx="28">
                  <c:v>0.44566789567068976</c:v>
                </c:pt>
                <c:pt idx="29">
                  <c:v>5.4744298289345426E-2</c:v>
                </c:pt>
                <c:pt idx="30">
                  <c:v>-6.7382980268838474E-2</c:v>
                </c:pt>
                <c:pt idx="31">
                  <c:v>0.50030840093017193</c:v>
                </c:pt>
              </c:numCache>
            </c:numRef>
          </c:yVal>
          <c:smooth val="0"/>
          <c:extLst>
            <c:ext xmlns:c16="http://schemas.microsoft.com/office/drawing/2014/chart" uri="{C3380CC4-5D6E-409C-BE32-E72D297353CC}">
              <c16:uniqueId val="{00000000-550B-48E0-A964-83F7BA0DC0EE}"/>
            </c:ext>
          </c:extLst>
        </c:ser>
        <c:dLbls>
          <c:showLegendKey val="0"/>
          <c:showVal val="0"/>
          <c:showCatName val="0"/>
          <c:showSerName val="0"/>
          <c:showPercent val="0"/>
          <c:showBubbleSize val="0"/>
        </c:dLbls>
        <c:axId val="1108937743"/>
        <c:axId val="1108942063"/>
      </c:scatterChart>
      <c:valAx>
        <c:axId val="11089377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42063"/>
        <c:crosses val="autoZero"/>
        <c:crossBetween val="midCat"/>
      </c:valAx>
      <c:valAx>
        <c:axId val="110894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77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600075</xdr:colOff>
      <xdr:row>10</xdr:row>
      <xdr:rowOff>52387</xdr:rowOff>
    </xdr:from>
    <xdr:to>
      <xdr:col>18</xdr:col>
      <xdr:colOff>295275</xdr:colOff>
      <xdr:row>24</xdr:row>
      <xdr:rowOff>128587</xdr:rowOff>
    </xdr:to>
    <xdr:graphicFrame macro="">
      <xdr:nvGraphicFramePr>
        <xdr:cNvPr id="4" name="Chart 3">
          <a:extLst>
            <a:ext uri="{FF2B5EF4-FFF2-40B4-BE49-F238E27FC236}">
              <a16:creationId xmlns:a16="http://schemas.microsoft.com/office/drawing/2014/main" id="{95B4826C-9D8C-577A-C723-967455CE7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B91391-474C-456B-BC2E-363B5ECA39AE}" autoFormatId="16" applyNumberFormats="0" applyBorderFormats="0" applyFontFormats="0" applyPatternFormats="0" applyAlignmentFormats="0" applyWidthHeightFormats="0">
  <queryTableRefresh nextId="51">
    <queryTableFields count="47">
      <queryTableField id="2" name="Participant Number" tableColumnId="2"/>
      <queryTableField id="5" name="PostQuest_Answers;How intuitive were the controls?" tableColumnId="1"/>
      <queryTableField id="6" name="PostQuest_Answers;To what degree did you need help in order to complete tasks?" tableColumnId="3"/>
      <queryTableField id="7" name="PostQuest_Answers;Would you like to use a system like this again?" tableColumnId="4"/>
      <queryTableField id="8" name="PostQuest_Answers;Did the experience align with your expectations?" tableColumnId="5"/>
      <queryTableField id="9" name="PostQuest_Answers;Did you feel in control of the environment?" tableColumnId="6"/>
      <queryTableField id="10" name="PostQuest_Answers;If this system was implemented in  augmented  reality in daily life, would you use it?" tableColumnId="7"/>
      <queryTableField id="11" name="PostQuest_Answers;Do you have any comments regarding the experience? " tableColumnId="8"/>
      <queryTableField id="12" name="PreQuest_Answers;What is your age?" tableColumnId="9"/>
      <queryTableField id="13" name="PreQuest_Answers;What best describes your neurotype?_x000a_" tableColumnId="10"/>
      <queryTableField id="14" name="PreQuest_Answers;Cultural Background" tableColumnId="11"/>
      <queryTableField id="15" name="PreQuest_Answers;Gender Identity" tableColumnId="12"/>
      <queryTableField id="16" name="PreQuest_Answers;What is your experience with VR?" tableColumnId="13"/>
      <queryTableField id="17" name="PreQuest_Answers;What is your favourite genre of music?" tableColumnId="14"/>
      <queryTableField id="18" name="PreQuest_Answers;What is your background in musical performance?" tableColumnId="15"/>
      <queryTableField id="19" name="PreQuest_Answers;Do you feel overstimulated by busy, noisy environments?" tableColumnId="16"/>
      <queryTableField id="20" name="PreQuest_Answers;What is your experience in producing music?" tableColumnId="17"/>
      <queryTableField id="21" name="VR_Answers;Delay:" tableColumnId="18"/>
      <queryTableField id="22" name="VR_Answers;EQ_OcEqHandle:" tableColumnId="19"/>
      <queryTableField id="23" name="VR_Answers;PitchShift_PitchSlider_Music:" tableColumnId="20"/>
      <queryTableField id="24" name="VR_Answers;PitchShift_PitchSlider_Bug:" tableColumnId="21"/>
      <queryTableField id="25" name="VR_Answers;PitchShift_PitchSliderWf:" tableColumnId="22"/>
      <queryTableField id="26" name="VR_Answers;PitchShift:" tableColumnId="23"/>
      <queryTableField id="27" name="VR_Answers;EQ_WfEqHandle:" tableColumnId="24"/>
      <queryTableField id="28" name="VR_Answers;Delay_DelaySlider_Bug:" tableColumnId="25"/>
      <queryTableField id="29" name="VR_Answers;EQ_BugEqHandle:" tableColumnId="26"/>
      <queryTableField id="30" name="VR_Answers;Delay_DelaySlider_Wf:" tableColumnId="27"/>
      <queryTableField id="31" name="VR_Answers;Delay_DelaySlider_Ocean:" tableColumnId="28"/>
      <queryTableField id="32" name="VR_Answers;Delay_DelaySlider_Music:" tableColumnId="29"/>
      <queryTableField id="33" name="VR_Answers;Reverb:" tableColumnId="30"/>
      <queryTableField id="34" name="VR_Answers;PitchShift_PitchSlider_Ocean:" tableColumnId="31"/>
      <queryTableField id="35" name="VR_Answers;EQ_MusEqHandle:" tableColumnId="32"/>
      <queryTableField id="36" name="VR_Answers;Reverb_BugRevHandle:" tableColumnId="33"/>
      <queryTableField id="37" name="VR_Answers;Saturation_SaturationSlider_Music:" tableColumnId="34"/>
      <queryTableField id="38" name="VR_Answers;Volume_VolSlider_Waterfall:" tableColumnId="35"/>
      <queryTableField id="39" name="VR_Answers;Volume_VolSlider_Ocean:" tableColumnId="36"/>
      <queryTableField id="40" name="VR_Answers;Volume_VolSlider_Bug:" tableColumnId="37"/>
      <queryTableField id="41" name="VR_Answers;SoundTexture:" tableColumnId="38"/>
      <queryTableField id="42" name="VR_Answers;Saturation_SaturationSlider_Wf:" tableColumnId="39"/>
      <queryTableField id="43" name="VR_Answers;SoundEnvs:" tableColumnId="40"/>
      <queryTableField id="44" name="VR_Answers;Saturation_SaturationSlider_Bug:" tableColumnId="41"/>
      <queryTableField id="45" name="VR_Answers;Saturation:" tableColumnId="42"/>
      <queryTableField id="46" name="VR_Answers;Reverb_WfRevHandle:" tableColumnId="43"/>
      <queryTableField id="47" name="VR_Answers;Reverb_OcRevHandle:" tableColumnId="44"/>
      <queryTableField id="48" name="VR_Answers;Reverb_MusRevHandle:" tableColumnId="45"/>
      <queryTableField id="49" name="VR_Answers;Saturation_SaturationSlider_Ocean:" tableColumnId="46"/>
      <queryTableField id="50" name="VR_Answers;Volume_VolSlider_Music:" tableColumnId="4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4C68187-615B-48BA-93EE-695608CD9644}" autoFormatId="16" applyNumberFormats="0" applyBorderFormats="0" applyFontFormats="0" applyPatternFormats="0" applyAlignmentFormats="0" applyWidthHeightFormats="0">
  <queryTableRefresh nextId="14">
    <queryTableFields count="7">
      <queryTableField id="1" name="Participant Number" tableColumnId="1"/>
      <queryTableField id="12" name="HyperHypo" tableColumnId="9"/>
      <queryTableField id="4" name="Neuro" tableColumnId="4"/>
      <queryTableField id="8" name="Sound" tableColumnId="6"/>
      <queryTableField id="5" name="Segment" tableColumnId="5"/>
      <queryTableField id="9" name="endVal" tableColumnId="7"/>
      <queryTableField id="10" name="initVal"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5225F-42A3-4052-96A2-478597D8D582}" name="Append1" displayName="Append1" ref="A1:AU25" tableType="queryTable" totalsRowShown="0">
  <autoFilter ref="A1:AU25" xr:uid="{1DB5225F-42A3-4052-96A2-478597D8D582}"/>
  <sortState xmlns:xlrd2="http://schemas.microsoft.com/office/spreadsheetml/2017/richdata2" ref="A2:AU25">
    <sortCondition ref="AN1:AN25"/>
  </sortState>
  <tableColumns count="47">
    <tableColumn id="2" xr3:uid="{872BAA02-4872-439D-BF4E-4EB86A1B9D7B}" uniqueName="2" name="Participant Number" queryTableFieldId="2"/>
    <tableColumn id="1" xr3:uid="{3185AEBC-E7E5-45EA-A441-476798502584}" uniqueName="1" name="PostQuest_Answers;How intuitive were the controls?" queryTableFieldId="5"/>
    <tableColumn id="3" xr3:uid="{5D0CBEFD-0059-4A27-B2D8-8410609030AB}" uniqueName="3" name="PostQuest_Answers;To what degree did you need help in order to complete tasks?" queryTableFieldId="6"/>
    <tableColumn id="4" xr3:uid="{6270D5DC-F847-41E1-BDAC-B792AAF1EF7F}" uniqueName="4" name="PostQuest_Answers;Would you like to use a system like this again?" queryTableFieldId="7"/>
    <tableColumn id="5" xr3:uid="{FFD077EC-6E7D-4405-873F-9616A801636C}" uniqueName="5" name="PostQuest_Answers;Did the experience align with your expectations?" queryTableFieldId="8"/>
    <tableColumn id="6" xr3:uid="{8A941FC1-02E0-481F-BEB6-9B208F158AFF}" uniqueName="6" name="PostQuest_Answers;Did you feel in control of the environment?" queryTableFieldId="9"/>
    <tableColumn id="7" xr3:uid="{264EF2D6-B979-4F6B-ADDC-3B5384879CCD}" uniqueName="7" name="PostQuest_Answers;If this system was implemented in  augmented  reality in daily life, would you use it?" queryTableFieldId="10"/>
    <tableColumn id="8" xr3:uid="{1F2C7E48-50EB-4473-95C7-62D04091573D}" uniqueName="8" name="PostQuest_Answers;Do you have any comments regarding the experience? " queryTableFieldId="11"/>
    <tableColumn id="9" xr3:uid="{DA7C9D8E-EC73-4A34-B6E8-2198E91D08F6}" uniqueName="9" name="PreQuest_Answers;What is your age?" queryTableFieldId="12"/>
    <tableColumn id="10" xr3:uid="{67B3C476-70AA-491E-B3B5-B9939FFE91B2}" uniqueName="10" name="PreQuest_Answers;What best describes your neurotype?_x000a_" queryTableFieldId="13"/>
    <tableColumn id="11" xr3:uid="{D6BD38E9-159B-4BE4-B48F-9C618422A901}" uniqueName="11" name="PreQuest_Answers;Cultural Background" queryTableFieldId="14"/>
    <tableColumn id="12" xr3:uid="{E4C09C5C-6F54-4E26-A75A-1538AC1530EC}" uniqueName="12" name="PreQuest_Answers;Gender Identity" queryTableFieldId="15"/>
    <tableColumn id="13" xr3:uid="{BE5898F2-F06A-4CF8-BB92-5AE0613E9676}" uniqueName="13" name="PreQuest_Answers;What is your experience with VR?" queryTableFieldId="16"/>
    <tableColumn id="14" xr3:uid="{38747FA4-3EAD-4D1E-9AAB-CC28AD7A322A}" uniqueName="14" name="PreQuest_Answers;What is your favourite genre of music?" queryTableFieldId="17"/>
    <tableColumn id="15" xr3:uid="{140BC681-6C2E-465B-BEAF-54F12C08B8CE}" uniqueName="15" name="PreQuest_Answers;What is your background in musical performance?" queryTableFieldId="18"/>
    <tableColumn id="16" xr3:uid="{02664D68-5EAB-4898-BABB-0CE92E0F6BC1}" uniqueName="16" name="PreQuest_Answers;Do you feel overstimulated by busy, noisy environments?" queryTableFieldId="19"/>
    <tableColumn id="17" xr3:uid="{620E04D5-C819-4832-A8E2-9D3AA54C4062}" uniqueName="17" name="PreQuest_Answers;What is your experience in producing music?" queryTableFieldId="20"/>
    <tableColumn id="18" xr3:uid="{95BA4828-956E-4619-8772-09855EF931DC}" uniqueName="18" name="VR_Answers;Delay:" queryTableFieldId="21"/>
    <tableColumn id="19" xr3:uid="{79985601-7597-426E-8B24-8E60860753DC}" uniqueName="19" name="VR_Answers;EQ_OcEqHandle:" queryTableFieldId="22"/>
    <tableColumn id="20" xr3:uid="{AC6005BA-A33F-43F9-8A8D-08B9D723EEF0}" uniqueName="20" name="VR_Answers;PitchShift_PitchSlider_Music:" queryTableFieldId="23"/>
    <tableColumn id="21" xr3:uid="{87BA4A1B-297C-4D7A-BF47-C32E717EBD86}" uniqueName="21" name="VR_Answers;PitchShift_PitchSlider_Bug:" queryTableFieldId="24"/>
    <tableColumn id="22" xr3:uid="{2D86B0A9-ED93-4D45-B3EB-DCDC8A0E2B61}" uniqueName="22" name="VR_Answers;PitchShift_PitchSliderWf:" queryTableFieldId="25"/>
    <tableColumn id="23" xr3:uid="{926D72C8-1BD0-44F2-887E-C416240D3AD4}" uniqueName="23" name="VR_Answers;PitchShift:" queryTableFieldId="26"/>
    <tableColumn id="24" xr3:uid="{2BA34ABB-9649-427E-8738-C29CB4A02653}" uniqueName="24" name="VR_Answers;EQ_WfEqHandle:" queryTableFieldId="27"/>
    <tableColumn id="25" xr3:uid="{4AE5799B-029B-421D-B69D-B926BD07FE2C}" uniqueName="25" name="VR_Answers;Delay_DelaySlider_Bug:" queryTableFieldId="28"/>
    <tableColumn id="26" xr3:uid="{3EB1E1B8-CB21-4F32-8A64-359F074B6722}" uniqueName="26" name="VR_Answers;EQ_BugEqHandle:" queryTableFieldId="29"/>
    <tableColumn id="27" xr3:uid="{AA6AAF28-F8F7-407F-A364-7EFDA121C851}" uniqueName="27" name="VR_Answers;Delay_DelaySlider_Wf:" queryTableFieldId="30"/>
    <tableColumn id="28" xr3:uid="{3C13F299-7E51-4CC5-85B9-1030D5566C1A}" uniqueName="28" name="VR_Answers;Delay_DelaySlider_Ocean:" queryTableFieldId="31"/>
    <tableColumn id="29" xr3:uid="{C90492F6-3BF4-41B9-854C-5CAFD43FE1FA}" uniqueName="29" name="VR_Answers;Delay_DelaySlider_Music:" queryTableFieldId="32"/>
    <tableColumn id="30" xr3:uid="{61E87D42-A925-41F6-AF4D-8CFF39D4FD1B}" uniqueName="30" name="VR_Answers;Reverb:" queryTableFieldId="33"/>
    <tableColumn id="31" xr3:uid="{309C2FCE-57FF-4025-B31A-A0ADF4A42FAF}" uniqueName="31" name="VR_Answers;PitchShift_PitchSlider_Ocean:" queryTableFieldId="34"/>
    <tableColumn id="32" xr3:uid="{423EA4CB-81DB-4B16-8728-3B096E73A37D}" uniqueName="32" name="VR_Answers;EQ_MusEqHandle:" queryTableFieldId="35"/>
    <tableColumn id="33" xr3:uid="{09C66088-DB92-473C-AC90-E81BF17BCD07}" uniqueName="33" name="VR_Answers;Reverb_BugRevHandle:" queryTableFieldId="36"/>
    <tableColumn id="34" xr3:uid="{A38050B9-09C4-4A9C-B2E3-0AEA185F7A25}" uniqueName="34" name="VR_Answers;Saturation_SaturationSlider_Music:" queryTableFieldId="37"/>
    <tableColumn id="35" xr3:uid="{54C86259-2DBD-4E95-8BBE-D1F49BEBF8DD}" uniqueName="35" name="VR_Answers;Volume_VolSlider_Waterfall:" queryTableFieldId="38"/>
    <tableColumn id="36" xr3:uid="{259C291F-B7C3-4256-A6BB-48D1A1BAEF10}" uniqueName="36" name="VR_Answers;Volume_VolSlider_Ocean:" queryTableFieldId="39"/>
    <tableColumn id="37" xr3:uid="{B641E15C-E0DE-4159-8785-57FABB88C47C}" uniqueName="37" name="VR_Answers;Volume_VolSlider_Bug:" queryTableFieldId="40"/>
    <tableColumn id="38" xr3:uid="{3C6E0F29-73F2-421E-A5BD-869FF57300C9}" uniqueName="38" name="VR_Answers;SoundTexture:" queryTableFieldId="41"/>
    <tableColumn id="39" xr3:uid="{D6D99BD3-55F8-48A1-BE64-FFC80EC3EE03}" uniqueName="39" name="VR_Answers;Saturation_SaturationSlider_Wf:" queryTableFieldId="42"/>
    <tableColumn id="40" xr3:uid="{A1AA4E68-62B0-4CF6-814A-C6814AFCCF57}" uniqueName="40" name="VR_Answers;SoundEnvs:" queryTableFieldId="43"/>
    <tableColumn id="41" xr3:uid="{EDE12568-CB30-4659-A542-D7C9018E6D2F}" uniqueName="41" name="VR_Answers;Saturation_SaturationSlider_Bug:" queryTableFieldId="44"/>
    <tableColumn id="42" xr3:uid="{C053C0A5-253E-4581-90D3-810E78AD5B8F}" uniqueName="42" name="VR_Answers;Saturation:" queryTableFieldId="45"/>
    <tableColumn id="43" xr3:uid="{F69504DF-5A9C-45F4-92E1-E955852A2014}" uniqueName="43" name="VR_Answers;Reverb_WfRevHandle:" queryTableFieldId="46"/>
    <tableColumn id="44" xr3:uid="{5E53F278-FAC7-4E6F-88D3-A716637AE2C9}" uniqueName="44" name="VR_Answers;Reverb_OcRevHandle:" queryTableFieldId="47"/>
    <tableColumn id="45" xr3:uid="{7AEB5178-90D5-41D6-B8F2-4BC365785BF5}" uniqueName="45" name="VR_Answers;Reverb_MusRevHandle:" queryTableFieldId="48"/>
    <tableColumn id="46" xr3:uid="{EFC08413-FA1A-432B-85FC-84FC082ABD6A}" uniqueName="46" name="VR_Answers;Saturation_SaturationSlider_Ocean:" queryTableFieldId="49"/>
    <tableColumn id="47" xr3:uid="{B6DD411F-EBE5-46F8-A4AF-5AD9EFFAD6EE}" uniqueName="47" name="VR_Answers;Volume_VolSlider_Music:" queryTableField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BD226C-877B-48B2-BDA6-E64D269D5ED1}" name="Append13" displayName="Append13" ref="A1:AV25" totalsRowShown="0">
  <autoFilter ref="A1:AV25" xr:uid="{1DB5225F-42A3-4052-96A2-478597D8D582}">
    <filterColumn colId="0">
      <filters>
        <filter val="101"/>
        <filter val="12"/>
        <filter val="16"/>
        <filter val="18"/>
        <filter val="8"/>
      </filters>
    </filterColumn>
  </autoFilter>
  <tableColumns count="48">
    <tableColumn id="2" xr3:uid="{3674DB93-9270-4259-87B6-29869F0B7C69}" name="Participant Number"/>
    <tableColumn id="1" xr3:uid="{66F52666-42CC-41B9-9F48-165E1E128326}" name="PostQuest_Answers;How intuitive were the controls?"/>
    <tableColumn id="3" xr3:uid="{09C4C994-2AAA-4D73-AFF9-06F792ED6F46}" name="PostQuest_Answers;To what degree did you need help in order to complete tasks?"/>
    <tableColumn id="4" xr3:uid="{B8C03239-201B-4085-A90B-D609989FD749}" name="PostQuest_Answers;Would you like to use a system like this again?"/>
    <tableColumn id="5" xr3:uid="{903B7995-70D9-4F1F-BED8-9100CCACD56F}" name="PostQuest_Answers;Did the experience align with your expectations?"/>
    <tableColumn id="6" xr3:uid="{8191B838-47A8-45B4-B3D6-B334557E983F}" name="PostQuest_Answers;Did you feel in control of the environment?"/>
    <tableColumn id="7" xr3:uid="{49F149F7-A1D8-4023-91F5-30416034FA58}" name="PostQuest_Answers;If this system was implemented in  augmented  reality in daily life, would you use it?"/>
    <tableColumn id="8" xr3:uid="{3E6207F4-2D0F-4373-8FF7-1C62596AD248}" name="PostQuest_Answers;Do you have any comments regarding the experience? "/>
    <tableColumn id="9" xr3:uid="{E1B39966-14C6-4CBC-A139-2FA37C80640D}" name="PreQuest_Answers;What is your age?"/>
    <tableColumn id="10" xr3:uid="{21667537-4648-4ABF-93CE-63460C090712}" name="PreQuest_Answers;What best describes your neurotype?_x000a_"/>
    <tableColumn id="11" xr3:uid="{9E092A92-3D46-4D2B-9F3B-55073CA6F6B5}" name="PreQuest_Answers;Cultural Background"/>
    <tableColumn id="12" xr3:uid="{CA6A5BED-59B4-425A-AA1E-803D038F4858}" name="PreQuest_Answers;Gender Identity"/>
    <tableColumn id="13" xr3:uid="{5E6EFEE3-D089-47B4-BAE5-6D0A192439C4}" name="PreQuest_Answers;What is your experience with VR?"/>
    <tableColumn id="14" xr3:uid="{5951EDDD-E2AA-4A7E-AB0C-BAB551074221}" name="PreQuest_Answers;What is your favourite genre of music?"/>
    <tableColumn id="15" xr3:uid="{1F52A86D-5F55-44F3-8164-AA95525E5B51}" name="PreQuest_Answers;What is your background in musical performance?"/>
    <tableColumn id="16" xr3:uid="{69D00B40-970D-49F3-87A9-BB1EE5D8E61C}" name="PreQuest_Answers;Do you feel overstimulated by busy, noisy environments?"/>
    <tableColumn id="17" xr3:uid="{9E8EB35D-8117-4075-9054-67BC6AA38F5B}" name="PreQuest_Answers;What is your experience in producing music?"/>
    <tableColumn id="18" xr3:uid="{A608A030-D4C2-4CD3-A2BA-00AAF881DD04}" name="VR_Answers;Delay:"/>
    <tableColumn id="19" xr3:uid="{341C636A-852C-4D0F-9B99-70EBDBAC4756}" name="VR_Answers;EQ_OcEqHandle:"/>
    <tableColumn id="20" xr3:uid="{85D95D9F-2B0A-4F09-A0CE-E5DE573DD4C4}" name="VR_Answers;PitchShift_PitchSlider_Music:"/>
    <tableColumn id="21" xr3:uid="{31423D63-9614-4264-BDFB-BD21A08E5910}" name="VR_Answers;PitchShift_PitchSlider_Bug:"/>
    <tableColumn id="22" xr3:uid="{8BFAAC1C-E3BC-48C5-BE0E-C7CB942A8EAE}" name="VR_Answers;PitchShift_PitchSliderWf:"/>
    <tableColumn id="23" xr3:uid="{CEF26C78-4E5D-4078-91F3-F8AED9AB7469}" name="VR_Answers;PitchShift:"/>
    <tableColumn id="24" xr3:uid="{C2F13151-7E6E-4B3A-AA85-A1CB538B49B6}" name="VR_Answers;EQ_WfEqHandle:"/>
    <tableColumn id="25" xr3:uid="{EEEBDEAF-F791-41F0-B7E2-3DA045B22F9E}" name="VR_Answers;Delay_DelaySlider_Bug:"/>
    <tableColumn id="26" xr3:uid="{A32E84E8-BBAE-465F-ACC8-4E2D4E19CED2}" name="VR_Answers;EQ_BugEqHandle:"/>
    <tableColumn id="27" xr3:uid="{6CE419B4-E06D-4B2D-8041-75D9D2E45111}" name="VR_Answers;Delay_DelaySlider_Wf:"/>
    <tableColumn id="28" xr3:uid="{9C56F8A0-712F-4EC6-99C1-14F36B8987AB}" name="VR_Answers;Delay_DelaySlider_Ocean:"/>
    <tableColumn id="29" xr3:uid="{752B676D-3B09-4AB7-BAA7-401C4CCC0378}" name="VR_Answers;Delay_DelaySlider_Music:"/>
    <tableColumn id="30" xr3:uid="{E8C1922F-0358-447A-AAAF-FC0C02C311E1}" name="VR_Answers;Reverb:"/>
    <tableColumn id="31" xr3:uid="{FF376ECA-16A4-48BF-ABD0-0DD9E602F45B}" name="VR_Answers;PitchShift_PitchSlider_Ocean:"/>
    <tableColumn id="32" xr3:uid="{FF5887AC-AFF7-415C-8A76-91B59219E365}" name="VR_Answers;EQ_MusEqHandle:"/>
    <tableColumn id="33" xr3:uid="{2E9CE926-43AE-4BBE-B387-EF7202B6902D}" name="VR_Answers;Reverb_BugRevHandle:"/>
    <tableColumn id="34" xr3:uid="{02A27A62-C3F8-493F-9516-B8CABA648479}" name="VR_Answers;Saturation_SaturationSlider_Music:"/>
    <tableColumn id="35" xr3:uid="{08B7542E-6E9D-4526-8534-497B99ADF97A}" name="VR_Answers;Volume_VolSlider_Waterfall:"/>
    <tableColumn id="36" xr3:uid="{7BEE1BD6-5609-4EC1-A64B-1AA1DADE2A1B}" name="VR_Answers;Volume_VolSlider_Ocean:"/>
    <tableColumn id="37" xr3:uid="{71B33E97-DABB-435D-BDF8-278C4768D82B}" name="VR_Answers;Volume_VolSlider_Bug:"/>
    <tableColumn id="38" xr3:uid="{50B46040-4F17-4955-9818-B2AF850B28A3}" name="VR_Answers;SoundTexture:"/>
    <tableColumn id="39" xr3:uid="{1B92C8C9-3F62-452F-976E-AF13F84772DC}" name="VR_Answers;Saturation_SaturationSlider_Wf:"/>
    <tableColumn id="40" xr3:uid="{2BA68592-CBE5-4AEE-B1B1-A89312ECEB33}" name="VR_Answers;SoundEnvs:"/>
    <tableColumn id="41" xr3:uid="{EAFF3568-6ED1-4FB1-A0FA-AFE9CBE2F2DE}" name="VR_Answers;Saturation_SaturationSlider_Bug:"/>
    <tableColumn id="42" xr3:uid="{F1A5F7BF-123D-4A42-9888-3D5D162539C9}" name="VR_Answers;Saturation:"/>
    <tableColumn id="43" xr3:uid="{BB3707FF-7A3E-4D7E-8E73-6D745D55059A}" name="VR_Answers;Reverb_WfRevHandle:"/>
    <tableColumn id="44" xr3:uid="{38DDBB52-08DD-4D48-973C-924B2B3EC89A}" name="VR_Answers;Reverb_OcRevHandle:"/>
    <tableColumn id="45" xr3:uid="{B62A8058-B844-46FB-A0FC-ABB955B36C9F}" name="VR_Answers;Reverb_MusRevHandle:"/>
    <tableColumn id="46" xr3:uid="{CEF3178D-7C4D-4E21-8744-C6A7C28A9AD2}" name="VR_Answers;Saturation_SaturationSlider_Ocean:"/>
    <tableColumn id="47" xr3:uid="{C7E93BDA-5074-43BE-9DBC-3439311C497B}" name="VR_Answers;Volume_VolSlider_Music:"/>
    <tableColumn id="48" xr3:uid="{BCFACA77-5D04-4677-9401-792D38341780}" name="HyperHypo"/>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0323AE-8479-4AE2-BB7D-C6890510842F}" name="data_analysis" displayName="data_analysis" ref="A1:M25" totalsRowShown="0">
  <autoFilter ref="A1:M25" xr:uid="{8A0323AE-8479-4AE2-BB7D-C6890510842F}"/>
  <tableColumns count="13">
    <tableColumn id="1" xr3:uid="{0446D10C-4435-4879-AFC7-AD4BE04B17A3}" name="Participant Number"/>
    <tableColumn id="2" xr3:uid="{02C8BBC2-9017-465E-959C-B7E3C1699EFA}" name="SoundEnvs:"/>
    <tableColumn id="16" xr3:uid="{CE354783-CA95-4A03-B26C-0B63699BB0D8}" name="Volume"/>
    <tableColumn id="3" xr3:uid="{BD06CE7C-FBC7-43EB-9C63-E8FF6D81D7DC}" name="SoundTexture:"/>
    <tableColumn id="4" xr3:uid="{D4C29F9A-C177-4702-8DD5-364564F97FF2}" name="EQ"/>
    <tableColumn id="5" xr3:uid="{47FB5888-EAA1-40A1-93ED-52C2BD608043}" name="Saturation:"/>
    <tableColumn id="6" xr3:uid="{78B8076E-F045-4B0C-8DD1-A2B2EFA2F65F}" name="Saturation"/>
    <tableColumn id="7" xr3:uid="{AD2BBA43-1543-4E39-A00E-C38892F37884}" name="Delay:"/>
    <tableColumn id="8" xr3:uid="{D60A9EC3-61D6-4372-A8A6-D6DEB1119728}" name="Delay"/>
    <tableColumn id="9" xr3:uid="{B3C9A39D-F31E-4B1A-8647-ABE1F17E1234}" name="Reverb:"/>
    <tableColumn id="10" xr3:uid="{AB3C08BC-F4D7-461E-A75A-E956934E9063}" name="Reverb"/>
    <tableColumn id="11" xr3:uid="{17254410-F0F1-4A9E-AA3B-7DCD95EEAC96}" name="PitchShift:"/>
    <tableColumn id="12" xr3:uid="{201083B5-A81D-4B45-A415-AC6F19467CE8}" name="PitchShif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9DC919-7BBC-417F-B388-17A004EDDC67}" name="Append1__2" displayName="Append1__2" ref="A1:G759" tableType="queryTable" totalsRowShown="0">
  <autoFilter ref="A1:G759" xr:uid="{029DC919-7BBC-417F-B388-17A004EDDC67}">
    <filterColumn colId="1">
      <filters>
        <filter val="Hyper"/>
      </filters>
    </filterColumn>
  </autoFilter>
  <tableColumns count="7">
    <tableColumn id="1" xr3:uid="{6982389B-4C80-4A2E-9A0E-1EFA3AC1DF1B}" uniqueName="1" name="Participant Number" queryTableFieldId="1"/>
    <tableColumn id="9" xr3:uid="{68AA5C9C-627C-41CC-B25D-89CBF864FC50}" uniqueName="9" name="HyperHypo" queryTableFieldId="12" dataDxfId="15"/>
    <tableColumn id="4" xr3:uid="{C62B78D9-AFBF-4C99-B640-05785F468CEF}" uniqueName="4" name="Neuro" queryTableFieldId="4" dataDxfId="14"/>
    <tableColumn id="6" xr3:uid="{1D736860-CBB6-4B73-AC75-EAB49337C125}" uniqueName="6" name="Sound" queryTableFieldId="8" dataDxfId="13"/>
    <tableColumn id="5" xr3:uid="{D0563B2B-EA23-44FE-A9AA-067935C2EA13}" uniqueName="5" name="Segment" queryTableFieldId="5" dataDxfId="12"/>
    <tableColumn id="7" xr3:uid="{A56D4FA7-12E6-4C16-BD78-FFB52009409A}" uniqueName="7" name="endVal" queryTableFieldId="9"/>
    <tableColumn id="8" xr3:uid="{1206A977-22FF-42D1-8E3B-E60D1E8C1DB6}" uniqueName="8" name="initVal"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AC4F-CBC5-467C-A812-388363E6449F}">
  <dimension ref="A1:AU30"/>
  <sheetViews>
    <sheetView workbookViewId="0">
      <selection activeCell="AN4" sqref="AN4"/>
    </sheetView>
  </sheetViews>
  <sheetFormatPr defaultRowHeight="15" x14ac:dyDescent="0.25"/>
  <cols>
    <col min="1" max="1" width="21" bestFit="1" customWidth="1"/>
    <col min="2" max="2" width="52.28515625" hidden="1" customWidth="1"/>
    <col min="3" max="3" width="79" hidden="1" customWidth="1"/>
    <col min="4" max="4" width="65" hidden="1" customWidth="1"/>
    <col min="5" max="5" width="67.42578125" hidden="1" customWidth="1"/>
    <col min="6" max="6" width="62.140625" hidden="1" customWidth="1"/>
    <col min="7" max="8" width="81.140625" hidden="1" customWidth="1"/>
    <col min="9" max="9" width="37.42578125" hidden="1" customWidth="1"/>
    <col min="10" max="10" width="56.7109375" hidden="1" customWidth="1"/>
    <col min="11" max="11" width="39.85546875" hidden="1" customWidth="1"/>
    <col min="12" max="12" width="35.7109375" hidden="1" customWidth="1"/>
    <col min="13" max="13" width="52" hidden="1" customWidth="1"/>
    <col min="14" max="14" width="56.7109375" hidden="1" customWidth="1"/>
    <col min="15" max="15" width="67.28515625" hidden="1" customWidth="1"/>
    <col min="16" max="16" width="74.5703125" hidden="1" customWidth="1"/>
    <col min="17" max="17" width="62.7109375" hidden="1" customWidth="1"/>
    <col min="18" max="18" width="20.7109375" bestFit="1" customWidth="1"/>
    <col min="19" max="19" width="61.140625" hidden="1" customWidth="1"/>
    <col min="20" max="20" width="42.140625" hidden="1" customWidth="1"/>
    <col min="21" max="21" width="40" hidden="1" customWidth="1"/>
    <col min="22" max="22" width="38.42578125" hidden="1" customWidth="1"/>
    <col min="23" max="23" width="24.5703125" bestFit="1" customWidth="1"/>
    <col min="24" max="24" width="61.140625" hidden="1" customWidth="1"/>
    <col min="25" max="25" width="36.85546875" hidden="1" customWidth="1"/>
    <col min="26" max="26" width="60.140625" hidden="1" customWidth="1"/>
    <col min="27" max="27" width="36" hidden="1" customWidth="1"/>
    <col min="28" max="28" width="39.28515625" hidden="1" customWidth="1"/>
    <col min="29" max="29" width="38.85546875" hidden="1" customWidth="1"/>
    <col min="30" max="30" width="22" bestFit="1" customWidth="1"/>
    <col min="31" max="31" width="42.5703125" hidden="1" customWidth="1"/>
    <col min="32" max="32" width="60.85546875" hidden="1" customWidth="1"/>
    <col min="33" max="33" width="59.28515625" hidden="1" customWidth="1"/>
    <col min="34" max="34" width="47.42578125" hidden="1" customWidth="1"/>
    <col min="35" max="35" width="41.42578125" hidden="1" customWidth="1"/>
    <col min="36" max="36" width="38.7109375" hidden="1" customWidth="1"/>
    <col min="37" max="37" width="36.28515625" hidden="1" customWidth="1"/>
    <col min="38" max="38" width="28.42578125" bestFit="1" customWidth="1"/>
    <col min="39" max="39" width="44.7109375" hidden="1" customWidth="1"/>
    <col min="40" max="40" width="25.7109375" bestFit="1" customWidth="1"/>
    <col min="41" max="41" width="45.42578125" hidden="1" customWidth="1"/>
    <col min="42" max="42" width="25" bestFit="1" customWidth="1"/>
    <col min="43" max="43" width="58.140625" hidden="1" customWidth="1"/>
    <col min="44" max="44" width="60.28515625" hidden="1" customWidth="1"/>
    <col min="45" max="45" width="59.28515625" hidden="1" customWidth="1"/>
    <col min="46" max="46" width="47.85546875" hidden="1" customWidth="1"/>
    <col min="47" max="47" width="38.28515625" hidden="1" customWidth="1"/>
    <col min="48" max="48" width="21" bestFit="1" customWidth="1"/>
    <col min="49" max="50" width="81.140625" bestFit="1" customWidth="1"/>
  </cols>
  <sheetData>
    <row r="1" spans="1:47" x14ac:dyDescent="0.25">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row>
    <row r="2" spans="1:47" x14ac:dyDescent="0.25">
      <c r="A2">
        <v>11</v>
      </c>
      <c r="B2">
        <v>4</v>
      </c>
      <c r="C2">
        <v>3</v>
      </c>
      <c r="D2">
        <v>4</v>
      </c>
      <c r="E2">
        <v>4</v>
      </c>
      <c r="F2">
        <v>4</v>
      </c>
      <c r="G2">
        <v>4</v>
      </c>
      <c r="H2" t="s">
        <v>409</v>
      </c>
      <c r="I2" t="s">
        <v>417</v>
      </c>
      <c r="J2" t="s">
        <v>440</v>
      </c>
      <c r="K2" t="s">
        <v>425</v>
      </c>
      <c r="L2" t="s">
        <v>439</v>
      </c>
      <c r="M2" t="s">
        <v>421</v>
      </c>
      <c r="N2" t="s">
        <v>438</v>
      </c>
      <c r="O2">
        <v>4</v>
      </c>
      <c r="P2">
        <v>5</v>
      </c>
      <c r="Q2">
        <v>2</v>
      </c>
      <c r="R2" t="s">
        <v>24</v>
      </c>
      <c r="S2" t="s">
        <v>3</v>
      </c>
      <c r="T2" t="s">
        <v>7</v>
      </c>
      <c r="U2" t="s">
        <v>161</v>
      </c>
      <c r="V2" t="s">
        <v>167</v>
      </c>
      <c r="W2" t="s">
        <v>2</v>
      </c>
      <c r="X2" t="s">
        <v>162</v>
      </c>
      <c r="Y2" t="s">
        <v>160</v>
      </c>
      <c r="Z2" t="s">
        <v>158</v>
      </c>
      <c r="AA2" t="s">
        <v>166</v>
      </c>
      <c r="AB2" t="s">
        <v>154</v>
      </c>
      <c r="AC2" t="s">
        <v>7</v>
      </c>
      <c r="AD2" t="s">
        <v>24</v>
      </c>
      <c r="AE2" t="s">
        <v>155</v>
      </c>
      <c r="AF2" t="s">
        <v>169</v>
      </c>
      <c r="AG2" t="s">
        <v>157</v>
      </c>
      <c r="AH2" t="s">
        <v>171</v>
      </c>
      <c r="AI2" t="s">
        <v>164</v>
      </c>
      <c r="AJ2" t="s">
        <v>172</v>
      </c>
      <c r="AK2" t="s">
        <v>156</v>
      </c>
      <c r="AL2" t="s">
        <v>2</v>
      </c>
      <c r="AM2" t="s">
        <v>165</v>
      </c>
      <c r="AN2" t="s">
        <v>2</v>
      </c>
      <c r="AO2" t="s">
        <v>159</v>
      </c>
      <c r="AP2" t="s">
        <v>2</v>
      </c>
      <c r="AQ2" t="s">
        <v>163</v>
      </c>
      <c r="AR2" t="s">
        <v>152</v>
      </c>
      <c r="AS2" t="s">
        <v>170</v>
      </c>
      <c r="AT2" t="s">
        <v>153</v>
      </c>
      <c r="AU2" t="s">
        <v>168</v>
      </c>
    </row>
    <row r="3" spans="1:47" x14ac:dyDescent="0.25">
      <c r="A3">
        <v>14</v>
      </c>
      <c r="B3">
        <v>5</v>
      </c>
      <c r="C3">
        <v>1</v>
      </c>
      <c r="D3">
        <v>3</v>
      </c>
      <c r="E3">
        <v>3</v>
      </c>
      <c r="F3">
        <v>5</v>
      </c>
      <c r="G3">
        <v>4</v>
      </c>
      <c r="H3" t="s">
        <v>410</v>
      </c>
      <c r="I3" t="s">
        <v>430</v>
      </c>
      <c r="J3" t="s">
        <v>444</v>
      </c>
      <c r="K3" t="s">
        <v>419</v>
      </c>
      <c r="L3" t="s">
        <v>420</v>
      </c>
      <c r="M3" t="s">
        <v>426</v>
      </c>
      <c r="N3" t="s">
        <v>445</v>
      </c>
      <c r="O3">
        <v>4</v>
      </c>
      <c r="P3">
        <v>4</v>
      </c>
      <c r="Q3">
        <v>2</v>
      </c>
      <c r="R3" t="s">
        <v>1</v>
      </c>
      <c r="S3" t="s">
        <v>209</v>
      </c>
      <c r="T3" t="s">
        <v>7</v>
      </c>
      <c r="U3" t="s">
        <v>0</v>
      </c>
      <c r="V3" t="s">
        <v>0</v>
      </c>
      <c r="W3" t="s">
        <v>1</v>
      </c>
      <c r="X3" t="s">
        <v>216</v>
      </c>
      <c r="Y3" t="s">
        <v>308</v>
      </c>
      <c r="Z3" t="s">
        <v>214</v>
      </c>
      <c r="AA3" t="s">
        <v>7</v>
      </c>
      <c r="AB3" t="s">
        <v>210</v>
      </c>
      <c r="AC3" t="s">
        <v>7</v>
      </c>
      <c r="AD3" t="s">
        <v>24</v>
      </c>
      <c r="AE3" t="s">
        <v>7</v>
      </c>
      <c r="AF3" t="s">
        <v>3</v>
      </c>
      <c r="AG3" t="s">
        <v>213</v>
      </c>
      <c r="AH3" t="s">
        <v>7</v>
      </c>
      <c r="AI3" t="s">
        <v>207</v>
      </c>
      <c r="AJ3" t="s">
        <v>206</v>
      </c>
      <c r="AK3" t="s">
        <v>212</v>
      </c>
      <c r="AL3" t="s">
        <v>2</v>
      </c>
      <c r="AM3" t="s">
        <v>217</v>
      </c>
      <c r="AN3" t="s">
        <v>2</v>
      </c>
      <c r="AO3" t="s">
        <v>307</v>
      </c>
      <c r="AP3" t="s">
        <v>24</v>
      </c>
      <c r="AQ3" t="s">
        <v>215</v>
      </c>
      <c r="AR3" t="s">
        <v>208</v>
      </c>
      <c r="AS3" t="s">
        <v>218</v>
      </c>
      <c r="AT3" t="s">
        <v>211</v>
      </c>
      <c r="AU3" t="s">
        <v>219</v>
      </c>
    </row>
    <row r="4" spans="1:47" x14ac:dyDescent="0.25">
      <c r="A4">
        <v>16</v>
      </c>
      <c r="B4">
        <v>3</v>
      </c>
      <c r="C4">
        <v>3</v>
      </c>
      <c r="D4">
        <v>4</v>
      </c>
      <c r="E4">
        <v>4</v>
      </c>
      <c r="F4">
        <v>4</v>
      </c>
      <c r="G4">
        <v>3</v>
      </c>
      <c r="I4" t="s">
        <v>417</v>
      </c>
      <c r="J4" t="s">
        <v>418</v>
      </c>
      <c r="K4" t="s">
        <v>419</v>
      </c>
      <c r="L4" t="s">
        <v>439</v>
      </c>
      <c r="M4" t="s">
        <v>428</v>
      </c>
      <c r="N4" t="s">
        <v>447</v>
      </c>
      <c r="O4">
        <v>5</v>
      </c>
      <c r="P4">
        <v>5</v>
      </c>
      <c r="Q4">
        <v>5</v>
      </c>
      <c r="R4" t="s">
        <v>24</v>
      </c>
      <c r="S4" t="s">
        <v>348</v>
      </c>
      <c r="T4" t="s">
        <v>7</v>
      </c>
      <c r="U4" t="s">
        <v>7</v>
      </c>
      <c r="V4" t="s">
        <v>7</v>
      </c>
      <c r="W4" t="s">
        <v>2</v>
      </c>
      <c r="X4" t="s">
        <v>357</v>
      </c>
      <c r="Y4" t="s">
        <v>355</v>
      </c>
      <c r="Z4" t="s">
        <v>353</v>
      </c>
      <c r="AA4" t="s">
        <v>360</v>
      </c>
      <c r="AB4" t="s">
        <v>349</v>
      </c>
      <c r="AC4" t="s">
        <v>7</v>
      </c>
      <c r="AD4" t="s">
        <v>24</v>
      </c>
      <c r="AE4" t="s">
        <v>33</v>
      </c>
      <c r="AF4" t="s">
        <v>363</v>
      </c>
      <c r="AG4" t="s">
        <v>352</v>
      </c>
      <c r="AH4" t="s">
        <v>7</v>
      </c>
      <c r="AI4" t="s">
        <v>356</v>
      </c>
      <c r="AJ4" t="s">
        <v>346</v>
      </c>
      <c r="AK4" t="s">
        <v>351</v>
      </c>
      <c r="AL4" t="s">
        <v>2</v>
      </c>
      <c r="AM4" t="s">
        <v>359</v>
      </c>
      <c r="AN4" t="s">
        <v>2</v>
      </c>
      <c r="AO4" t="s">
        <v>354</v>
      </c>
      <c r="AP4" t="s">
        <v>1</v>
      </c>
      <c r="AQ4" t="s">
        <v>358</v>
      </c>
      <c r="AR4" t="s">
        <v>347</v>
      </c>
      <c r="AS4" t="s">
        <v>362</v>
      </c>
      <c r="AT4" t="s">
        <v>350</v>
      </c>
      <c r="AU4" t="s">
        <v>361</v>
      </c>
    </row>
    <row r="5" spans="1:47" x14ac:dyDescent="0.25">
      <c r="A5">
        <v>2</v>
      </c>
      <c r="B5">
        <v>4</v>
      </c>
      <c r="C5">
        <v>4</v>
      </c>
      <c r="D5">
        <v>5</v>
      </c>
      <c r="E5">
        <v>3</v>
      </c>
      <c r="F5">
        <v>1</v>
      </c>
      <c r="G5">
        <v>5</v>
      </c>
      <c r="H5" t="s">
        <v>402</v>
      </c>
      <c r="I5" t="s">
        <v>417</v>
      </c>
      <c r="J5" t="s">
        <v>418</v>
      </c>
      <c r="K5" t="s">
        <v>419</v>
      </c>
      <c r="L5" t="s">
        <v>420</v>
      </c>
      <c r="M5" t="s">
        <v>421</v>
      </c>
      <c r="N5" t="s">
        <v>422</v>
      </c>
      <c r="O5">
        <v>5</v>
      </c>
      <c r="P5">
        <v>4</v>
      </c>
      <c r="Q5">
        <v>5</v>
      </c>
      <c r="R5" t="s">
        <v>1</v>
      </c>
      <c r="S5" t="s">
        <v>5</v>
      </c>
      <c r="T5" t="s">
        <v>23</v>
      </c>
      <c r="U5" t="s">
        <v>7</v>
      </c>
      <c r="V5" t="s">
        <v>17</v>
      </c>
      <c r="W5" t="s">
        <v>1</v>
      </c>
      <c r="X5" t="s">
        <v>18</v>
      </c>
      <c r="Y5" t="s">
        <v>13</v>
      </c>
      <c r="Z5" t="s">
        <v>10</v>
      </c>
      <c r="AA5" t="s">
        <v>7</v>
      </c>
      <c r="AB5" t="s">
        <v>8</v>
      </c>
      <c r="AC5" t="s">
        <v>22</v>
      </c>
      <c r="AD5" t="s">
        <v>1</v>
      </c>
      <c r="AE5" t="s">
        <v>7</v>
      </c>
      <c r="AF5" t="s">
        <v>19</v>
      </c>
      <c r="AG5" t="s">
        <v>11</v>
      </c>
      <c r="AH5" t="s">
        <v>21</v>
      </c>
      <c r="AI5" t="s">
        <v>14</v>
      </c>
      <c r="AJ5" t="s">
        <v>4</v>
      </c>
      <c r="AK5" t="s">
        <v>9</v>
      </c>
      <c r="AL5" t="s">
        <v>2</v>
      </c>
      <c r="AM5" t="s">
        <v>16</v>
      </c>
      <c r="AN5" t="s">
        <v>1</v>
      </c>
      <c r="AO5" t="s">
        <v>12</v>
      </c>
      <c r="AP5" t="s">
        <v>1</v>
      </c>
      <c r="AQ5" t="s">
        <v>15</v>
      </c>
      <c r="AR5" t="s">
        <v>6</v>
      </c>
      <c r="AS5" t="s">
        <v>20</v>
      </c>
      <c r="AT5" t="s">
        <v>7</v>
      </c>
    </row>
    <row r="6" spans="1:47" x14ac:dyDescent="0.25">
      <c r="A6">
        <v>3</v>
      </c>
      <c r="B6">
        <v>4</v>
      </c>
      <c r="C6">
        <v>4</v>
      </c>
      <c r="D6">
        <v>2</v>
      </c>
      <c r="E6">
        <v>4</v>
      </c>
      <c r="F6">
        <v>4</v>
      </c>
      <c r="G6">
        <v>2</v>
      </c>
      <c r="H6" t="s">
        <v>403</v>
      </c>
      <c r="I6" t="s">
        <v>417</v>
      </c>
      <c r="J6" t="s">
        <v>424</v>
      </c>
      <c r="K6" t="s">
        <v>425</v>
      </c>
      <c r="L6" t="s">
        <v>420</v>
      </c>
      <c r="M6" t="s">
        <v>426</v>
      </c>
      <c r="N6" t="s">
        <v>423</v>
      </c>
      <c r="O6">
        <v>5</v>
      </c>
      <c r="P6">
        <v>4</v>
      </c>
      <c r="Q6">
        <v>4</v>
      </c>
      <c r="R6" t="s">
        <v>24</v>
      </c>
      <c r="S6" t="s">
        <v>28</v>
      </c>
      <c r="T6" t="s">
        <v>43</v>
      </c>
      <c r="U6" t="s">
        <v>32</v>
      </c>
      <c r="V6" t="s">
        <v>33</v>
      </c>
      <c r="W6" t="s">
        <v>2</v>
      </c>
      <c r="X6" t="s">
        <v>38</v>
      </c>
      <c r="Y6" t="s">
        <v>37</v>
      </c>
      <c r="Z6" t="s">
        <v>34</v>
      </c>
      <c r="AA6" t="s">
        <v>7</v>
      </c>
      <c r="AB6" t="s">
        <v>30</v>
      </c>
      <c r="AC6" t="s">
        <v>42</v>
      </c>
      <c r="AD6" t="s">
        <v>24</v>
      </c>
      <c r="AE6" t="s">
        <v>32</v>
      </c>
      <c r="AF6" t="s">
        <v>40</v>
      </c>
      <c r="AG6" t="s">
        <v>36</v>
      </c>
      <c r="AH6" t="s">
        <v>44</v>
      </c>
      <c r="AI6" t="s">
        <v>46</v>
      </c>
      <c r="AJ6" t="s">
        <v>27</v>
      </c>
      <c r="AK6" t="s">
        <v>35</v>
      </c>
      <c r="AL6" t="s">
        <v>2</v>
      </c>
      <c r="AM6" t="s">
        <v>7</v>
      </c>
      <c r="AN6" t="s">
        <v>1</v>
      </c>
      <c r="AO6" t="s">
        <v>7</v>
      </c>
      <c r="AP6" t="s">
        <v>24</v>
      </c>
      <c r="AQ6" t="s">
        <v>39</v>
      </c>
      <c r="AR6" t="s">
        <v>29</v>
      </c>
      <c r="AS6" t="s">
        <v>41</v>
      </c>
      <c r="AT6" t="s">
        <v>31</v>
      </c>
      <c r="AU6" t="s">
        <v>45</v>
      </c>
    </row>
    <row r="7" spans="1:47" x14ac:dyDescent="0.25">
      <c r="A7">
        <v>4</v>
      </c>
      <c r="B7">
        <v>4</v>
      </c>
      <c r="C7">
        <v>3</v>
      </c>
      <c r="D7">
        <v>4</v>
      </c>
      <c r="E7">
        <v>4</v>
      </c>
      <c r="F7">
        <v>3</v>
      </c>
      <c r="G7">
        <v>3</v>
      </c>
      <c r="H7" t="s">
        <v>404</v>
      </c>
      <c r="I7" t="s">
        <v>417</v>
      </c>
      <c r="J7" t="s">
        <v>424</v>
      </c>
      <c r="K7" t="s">
        <v>419</v>
      </c>
      <c r="L7" t="s">
        <v>420</v>
      </c>
      <c r="M7" t="s">
        <v>428</v>
      </c>
      <c r="N7" t="s">
        <v>427</v>
      </c>
      <c r="O7">
        <v>4</v>
      </c>
      <c r="P7">
        <v>4</v>
      </c>
      <c r="Q7">
        <v>5</v>
      </c>
      <c r="R7" t="s">
        <v>24</v>
      </c>
      <c r="S7" t="s">
        <v>7</v>
      </c>
      <c r="T7" t="s">
        <v>7</v>
      </c>
      <c r="U7" t="s">
        <v>7</v>
      </c>
      <c r="V7" t="s">
        <v>7</v>
      </c>
      <c r="W7" t="s">
        <v>2</v>
      </c>
      <c r="X7" t="s">
        <v>337</v>
      </c>
      <c r="Y7" t="s">
        <v>342</v>
      </c>
      <c r="Z7" t="s">
        <v>333</v>
      </c>
      <c r="AA7" t="s">
        <v>336</v>
      </c>
      <c r="AB7" t="s">
        <v>343</v>
      </c>
      <c r="AC7" t="s">
        <v>7</v>
      </c>
      <c r="AD7" t="s">
        <v>24</v>
      </c>
      <c r="AE7" t="s">
        <v>32</v>
      </c>
      <c r="AF7" t="s">
        <v>339</v>
      </c>
      <c r="AG7" t="s">
        <v>330</v>
      </c>
      <c r="AH7" t="s">
        <v>7</v>
      </c>
      <c r="AI7" t="s">
        <v>341</v>
      </c>
      <c r="AJ7" t="s">
        <v>344</v>
      </c>
      <c r="AK7" t="s">
        <v>331</v>
      </c>
      <c r="AL7" t="s">
        <v>1</v>
      </c>
      <c r="AM7" t="s">
        <v>335</v>
      </c>
      <c r="AN7" t="s">
        <v>1</v>
      </c>
      <c r="AO7" t="s">
        <v>332</v>
      </c>
      <c r="AP7" t="s">
        <v>1</v>
      </c>
      <c r="AQ7" t="s">
        <v>334</v>
      </c>
      <c r="AR7" t="s">
        <v>329</v>
      </c>
      <c r="AS7" t="s">
        <v>340</v>
      </c>
      <c r="AT7" t="s">
        <v>328</v>
      </c>
      <c r="AU7" t="s">
        <v>338</v>
      </c>
    </row>
    <row r="8" spans="1:47" x14ac:dyDescent="0.25">
      <c r="A8">
        <v>5</v>
      </c>
      <c r="B8">
        <v>3</v>
      </c>
      <c r="C8">
        <v>2</v>
      </c>
      <c r="D8">
        <v>4</v>
      </c>
      <c r="E8">
        <v>4</v>
      </c>
      <c r="F8">
        <v>5</v>
      </c>
      <c r="G8">
        <v>3</v>
      </c>
      <c r="H8" t="s">
        <v>405</v>
      </c>
      <c r="I8" t="s">
        <v>430</v>
      </c>
      <c r="J8" t="s">
        <v>424</v>
      </c>
      <c r="K8" t="s">
        <v>419</v>
      </c>
      <c r="L8" t="s">
        <v>420</v>
      </c>
      <c r="M8" t="s">
        <v>428</v>
      </c>
      <c r="N8" t="s">
        <v>429</v>
      </c>
      <c r="O8">
        <v>5</v>
      </c>
      <c r="P8">
        <v>1</v>
      </c>
      <c r="Q8">
        <v>2</v>
      </c>
      <c r="R8" t="s">
        <v>1</v>
      </c>
      <c r="S8" t="s">
        <v>52</v>
      </c>
      <c r="T8" t="s">
        <v>65</v>
      </c>
      <c r="U8" t="s">
        <v>7</v>
      </c>
      <c r="V8" t="s">
        <v>26</v>
      </c>
      <c r="W8" t="s">
        <v>2</v>
      </c>
      <c r="X8" t="s">
        <v>60</v>
      </c>
      <c r="Y8" t="s">
        <v>54</v>
      </c>
      <c r="Z8" t="s">
        <v>56</v>
      </c>
      <c r="AA8" t="s">
        <v>58</v>
      </c>
      <c r="AB8" t="s">
        <v>48</v>
      </c>
      <c r="AC8" t="s">
        <v>62</v>
      </c>
      <c r="AD8" t="s">
        <v>1</v>
      </c>
      <c r="AE8" t="s">
        <v>49</v>
      </c>
      <c r="AF8" t="s">
        <v>64</v>
      </c>
      <c r="AG8" t="s">
        <v>55</v>
      </c>
      <c r="AH8" t="s">
        <v>7</v>
      </c>
      <c r="AI8" t="s">
        <v>61</v>
      </c>
      <c r="AJ8" t="s">
        <v>47</v>
      </c>
      <c r="AK8" t="s">
        <v>53</v>
      </c>
      <c r="AL8" t="s">
        <v>1</v>
      </c>
      <c r="AM8" t="s">
        <v>57</v>
      </c>
      <c r="AN8" t="s">
        <v>1</v>
      </c>
      <c r="AO8" t="s">
        <v>7</v>
      </c>
      <c r="AP8" t="s">
        <v>24</v>
      </c>
      <c r="AQ8" t="s">
        <v>59</v>
      </c>
      <c r="AR8" t="s">
        <v>51</v>
      </c>
      <c r="AS8" t="s">
        <v>63</v>
      </c>
      <c r="AT8" t="s">
        <v>50</v>
      </c>
      <c r="AU8" t="s">
        <v>66</v>
      </c>
    </row>
    <row r="9" spans="1:47" x14ac:dyDescent="0.25">
      <c r="A9">
        <v>6</v>
      </c>
      <c r="B9">
        <v>5</v>
      </c>
      <c r="C9">
        <v>1</v>
      </c>
      <c r="D9">
        <v>4</v>
      </c>
      <c r="E9">
        <v>5</v>
      </c>
      <c r="F9">
        <v>5</v>
      </c>
      <c r="G9">
        <v>4</v>
      </c>
      <c r="H9" t="s">
        <v>406</v>
      </c>
      <c r="I9" t="s">
        <v>417</v>
      </c>
      <c r="J9" t="s">
        <v>424</v>
      </c>
      <c r="K9" t="s">
        <v>419</v>
      </c>
      <c r="L9" t="s">
        <v>420</v>
      </c>
      <c r="M9" t="s">
        <v>428</v>
      </c>
      <c r="N9" t="s">
        <v>431</v>
      </c>
      <c r="O9">
        <v>5</v>
      </c>
      <c r="P9">
        <v>2</v>
      </c>
      <c r="Q9">
        <v>4</v>
      </c>
      <c r="R9" t="s">
        <v>1</v>
      </c>
      <c r="S9" t="s">
        <v>68</v>
      </c>
      <c r="T9" t="s">
        <v>7</v>
      </c>
      <c r="U9" t="s">
        <v>7</v>
      </c>
      <c r="V9" t="s">
        <v>7</v>
      </c>
      <c r="W9" t="s">
        <v>1</v>
      </c>
      <c r="X9" t="s">
        <v>76</v>
      </c>
      <c r="Y9" t="s">
        <v>7</v>
      </c>
      <c r="Z9" t="s">
        <v>72</v>
      </c>
      <c r="AA9" t="s">
        <v>77</v>
      </c>
      <c r="AB9" t="s">
        <v>308</v>
      </c>
      <c r="AC9" t="s">
        <v>82</v>
      </c>
      <c r="AD9" t="s">
        <v>1</v>
      </c>
      <c r="AE9" t="s">
        <v>0</v>
      </c>
      <c r="AF9" t="s">
        <v>78</v>
      </c>
      <c r="AG9" t="s">
        <v>7</v>
      </c>
      <c r="AH9" t="s">
        <v>81</v>
      </c>
      <c r="AI9" t="s">
        <v>75</v>
      </c>
      <c r="AJ9" t="s">
        <v>71</v>
      </c>
      <c r="AK9" t="s">
        <v>74</v>
      </c>
      <c r="AL9" t="s">
        <v>1</v>
      </c>
      <c r="AM9" t="s">
        <v>7</v>
      </c>
      <c r="AN9" t="s">
        <v>1</v>
      </c>
      <c r="AO9" t="s">
        <v>73</v>
      </c>
      <c r="AP9" t="s">
        <v>24</v>
      </c>
      <c r="AQ9" t="s">
        <v>7</v>
      </c>
      <c r="AR9" t="s">
        <v>69</v>
      </c>
      <c r="AS9" t="s">
        <v>79</v>
      </c>
      <c r="AT9" t="s">
        <v>70</v>
      </c>
      <c r="AU9" t="s">
        <v>80</v>
      </c>
    </row>
    <row r="10" spans="1:47" x14ac:dyDescent="0.25">
      <c r="A10">
        <v>7</v>
      </c>
      <c r="B10">
        <v>4</v>
      </c>
      <c r="C10">
        <v>2</v>
      </c>
      <c r="D10">
        <v>3</v>
      </c>
      <c r="E10">
        <v>3</v>
      </c>
      <c r="F10">
        <v>4</v>
      </c>
      <c r="G10">
        <v>4</v>
      </c>
      <c r="H10" t="s">
        <v>407</v>
      </c>
      <c r="I10" t="s">
        <v>417</v>
      </c>
      <c r="J10" t="s">
        <v>433</v>
      </c>
      <c r="K10" t="s">
        <v>419</v>
      </c>
      <c r="L10" t="s">
        <v>420</v>
      </c>
      <c r="M10" t="s">
        <v>421</v>
      </c>
      <c r="N10" t="s">
        <v>432</v>
      </c>
      <c r="O10">
        <v>4</v>
      </c>
      <c r="P10">
        <v>4</v>
      </c>
      <c r="Q10">
        <v>4</v>
      </c>
      <c r="R10" t="s">
        <v>1</v>
      </c>
      <c r="S10" t="s">
        <v>85</v>
      </c>
      <c r="T10" t="s">
        <v>7</v>
      </c>
      <c r="U10" t="s">
        <v>32</v>
      </c>
      <c r="V10" t="s">
        <v>32</v>
      </c>
      <c r="W10" t="s">
        <v>1</v>
      </c>
      <c r="X10" t="s">
        <v>95</v>
      </c>
      <c r="Y10" t="s">
        <v>91</v>
      </c>
      <c r="Z10" t="s">
        <v>92</v>
      </c>
      <c r="AA10" t="s">
        <v>7</v>
      </c>
      <c r="AB10" t="s">
        <v>86</v>
      </c>
      <c r="AC10" t="s">
        <v>99</v>
      </c>
      <c r="AD10" t="s">
        <v>24</v>
      </c>
      <c r="AE10" t="s">
        <v>32</v>
      </c>
      <c r="AF10" t="s">
        <v>100</v>
      </c>
      <c r="AG10" t="s">
        <v>89</v>
      </c>
      <c r="AH10" t="s">
        <v>98</v>
      </c>
      <c r="AI10" t="s">
        <v>101</v>
      </c>
      <c r="AJ10" t="s">
        <v>84</v>
      </c>
      <c r="AK10" t="s">
        <v>88</v>
      </c>
      <c r="AL10" t="s">
        <v>1</v>
      </c>
      <c r="AM10" t="s">
        <v>94</v>
      </c>
      <c r="AN10" t="s">
        <v>1</v>
      </c>
      <c r="AO10" t="s">
        <v>90</v>
      </c>
      <c r="AP10" t="s">
        <v>24</v>
      </c>
      <c r="AQ10" t="s">
        <v>93</v>
      </c>
      <c r="AR10" t="s">
        <v>83</v>
      </c>
      <c r="AS10" t="s">
        <v>97</v>
      </c>
      <c r="AT10" t="s">
        <v>87</v>
      </c>
      <c r="AU10" t="s">
        <v>96</v>
      </c>
    </row>
    <row r="11" spans="1:47" x14ac:dyDescent="0.25">
      <c r="A11">
        <v>9</v>
      </c>
      <c r="B11">
        <v>4</v>
      </c>
      <c r="C11">
        <v>2</v>
      </c>
      <c r="D11">
        <v>4</v>
      </c>
      <c r="E11">
        <v>3</v>
      </c>
      <c r="F11">
        <v>4</v>
      </c>
      <c r="G11">
        <v>4</v>
      </c>
      <c r="I11" t="s">
        <v>430</v>
      </c>
      <c r="J11" t="s">
        <v>424</v>
      </c>
      <c r="K11" t="s">
        <v>419</v>
      </c>
      <c r="L11" t="s">
        <v>420</v>
      </c>
      <c r="M11" t="s">
        <v>421</v>
      </c>
      <c r="N11" t="s">
        <v>436</v>
      </c>
      <c r="O11">
        <v>5</v>
      </c>
      <c r="P11">
        <v>4</v>
      </c>
      <c r="Q11">
        <v>5</v>
      </c>
      <c r="R11" t="s">
        <v>2</v>
      </c>
      <c r="S11" t="s">
        <v>3</v>
      </c>
      <c r="T11" t="s">
        <v>129</v>
      </c>
      <c r="U11" t="s">
        <v>33</v>
      </c>
      <c r="V11" t="s">
        <v>7</v>
      </c>
      <c r="W11" t="s">
        <v>2</v>
      </c>
      <c r="X11" t="s">
        <v>125</v>
      </c>
      <c r="Y11" t="s">
        <v>309</v>
      </c>
      <c r="Z11" t="s">
        <v>121</v>
      </c>
      <c r="AA11" t="s">
        <v>309</v>
      </c>
      <c r="AB11" t="s">
        <v>309</v>
      </c>
      <c r="AC11" t="s">
        <v>309</v>
      </c>
      <c r="AD11" t="s">
        <v>1</v>
      </c>
      <c r="AE11" t="s">
        <v>26</v>
      </c>
      <c r="AF11" t="s">
        <v>127</v>
      </c>
      <c r="AG11" t="s">
        <v>122</v>
      </c>
      <c r="AH11" t="s">
        <v>309</v>
      </c>
      <c r="AI11" t="s">
        <v>131</v>
      </c>
      <c r="AJ11" t="s">
        <v>132</v>
      </c>
      <c r="AK11" t="s">
        <v>124</v>
      </c>
      <c r="AL11" t="s">
        <v>2</v>
      </c>
      <c r="AM11" t="s">
        <v>309</v>
      </c>
      <c r="AN11" t="s">
        <v>1</v>
      </c>
      <c r="AO11" t="s">
        <v>123</v>
      </c>
      <c r="AP11" t="s">
        <v>2</v>
      </c>
      <c r="AQ11" t="s">
        <v>126</v>
      </c>
      <c r="AR11" t="s">
        <v>120</v>
      </c>
      <c r="AS11" t="s">
        <v>128</v>
      </c>
      <c r="AT11" t="s">
        <v>119</v>
      </c>
      <c r="AU11" t="s">
        <v>130</v>
      </c>
    </row>
    <row r="12" spans="1:47" x14ac:dyDescent="0.25">
      <c r="A12">
        <v>10</v>
      </c>
      <c r="B12">
        <v>2</v>
      </c>
      <c r="C12">
        <v>3</v>
      </c>
      <c r="D12">
        <v>4</v>
      </c>
      <c r="E12">
        <v>4</v>
      </c>
      <c r="F12">
        <v>5</v>
      </c>
      <c r="G12">
        <v>3</v>
      </c>
      <c r="I12" t="s">
        <v>417</v>
      </c>
      <c r="J12" t="s">
        <v>424</v>
      </c>
      <c r="K12" t="s">
        <v>419</v>
      </c>
      <c r="L12" t="s">
        <v>420</v>
      </c>
      <c r="M12" t="s">
        <v>421</v>
      </c>
      <c r="N12" t="s">
        <v>437</v>
      </c>
      <c r="O12">
        <v>4</v>
      </c>
      <c r="P12">
        <v>5</v>
      </c>
      <c r="Q12">
        <v>2</v>
      </c>
      <c r="R12" t="s">
        <v>1</v>
      </c>
      <c r="S12" t="s">
        <v>135</v>
      </c>
      <c r="T12" t="s">
        <v>151</v>
      </c>
      <c r="U12" t="s">
        <v>142</v>
      </c>
      <c r="V12" t="s">
        <v>146</v>
      </c>
      <c r="W12" t="s">
        <v>1</v>
      </c>
      <c r="X12" t="s">
        <v>144</v>
      </c>
      <c r="Y12" t="s">
        <v>141</v>
      </c>
      <c r="Z12" t="s">
        <v>140</v>
      </c>
      <c r="AA12" t="s">
        <v>7</v>
      </c>
      <c r="AB12" t="s">
        <v>136</v>
      </c>
      <c r="AC12" t="s">
        <v>150</v>
      </c>
      <c r="AD12" t="s">
        <v>24</v>
      </c>
      <c r="AE12" t="s">
        <v>7</v>
      </c>
      <c r="AF12" t="s">
        <v>148</v>
      </c>
      <c r="AG12" t="s">
        <v>139</v>
      </c>
      <c r="AH12" t="s">
        <v>307</v>
      </c>
      <c r="AI12" t="s">
        <v>143</v>
      </c>
      <c r="AJ12" t="s">
        <v>133</v>
      </c>
      <c r="AK12" t="s">
        <v>138</v>
      </c>
      <c r="AL12" t="s">
        <v>2</v>
      </c>
      <c r="AM12" t="s">
        <v>7</v>
      </c>
      <c r="AN12" t="s">
        <v>1</v>
      </c>
      <c r="AO12" t="s">
        <v>7</v>
      </c>
      <c r="AP12" t="s">
        <v>24</v>
      </c>
      <c r="AQ12" t="s">
        <v>145</v>
      </c>
      <c r="AR12" t="s">
        <v>134</v>
      </c>
      <c r="AS12" t="s">
        <v>149</v>
      </c>
      <c r="AT12" t="s">
        <v>137</v>
      </c>
      <c r="AU12" t="s">
        <v>147</v>
      </c>
    </row>
    <row r="13" spans="1:47" x14ac:dyDescent="0.25">
      <c r="A13">
        <v>13</v>
      </c>
      <c r="B13">
        <v>4</v>
      </c>
      <c r="C13">
        <v>2</v>
      </c>
      <c r="D13">
        <v>3</v>
      </c>
      <c r="E13">
        <v>3</v>
      </c>
      <c r="F13">
        <v>4</v>
      </c>
      <c r="G13">
        <v>4</v>
      </c>
      <c r="I13" t="s">
        <v>417</v>
      </c>
      <c r="J13" t="s">
        <v>424</v>
      </c>
      <c r="K13" t="s">
        <v>425</v>
      </c>
      <c r="L13" t="s">
        <v>420</v>
      </c>
      <c r="M13" t="s">
        <v>442</v>
      </c>
      <c r="N13" t="s">
        <v>443</v>
      </c>
      <c r="O13">
        <v>1</v>
      </c>
      <c r="P13">
        <v>2</v>
      </c>
      <c r="Q13">
        <v>1</v>
      </c>
      <c r="R13" t="s">
        <v>1</v>
      </c>
      <c r="S13" t="s">
        <v>3</v>
      </c>
      <c r="T13" t="s">
        <v>202</v>
      </c>
      <c r="U13" t="s">
        <v>195</v>
      </c>
      <c r="V13" t="s">
        <v>7</v>
      </c>
      <c r="X13" t="s">
        <v>198</v>
      </c>
      <c r="Y13" t="s">
        <v>197</v>
      </c>
      <c r="Z13" t="s">
        <v>193</v>
      </c>
      <c r="AA13" t="s">
        <v>200</v>
      </c>
      <c r="AB13" t="s">
        <v>191</v>
      </c>
      <c r="AC13" t="s">
        <v>7</v>
      </c>
      <c r="AE13" t="s">
        <v>192</v>
      </c>
      <c r="AF13" t="s">
        <v>201</v>
      </c>
      <c r="AG13" t="s">
        <v>194</v>
      </c>
      <c r="AH13" t="s">
        <v>204</v>
      </c>
      <c r="AI13" t="s">
        <v>199</v>
      </c>
      <c r="AJ13" t="s">
        <v>188</v>
      </c>
      <c r="AK13" t="s">
        <v>205</v>
      </c>
      <c r="AL13" t="s">
        <v>2</v>
      </c>
      <c r="AM13" t="s">
        <v>7</v>
      </c>
      <c r="AN13" t="s">
        <v>1</v>
      </c>
      <c r="AO13" t="s">
        <v>196</v>
      </c>
      <c r="AP13" t="s">
        <v>24</v>
      </c>
      <c r="AQ13" t="s">
        <v>7</v>
      </c>
      <c r="AR13" t="s">
        <v>189</v>
      </c>
      <c r="AS13" t="s">
        <v>7</v>
      </c>
      <c r="AT13" t="s">
        <v>190</v>
      </c>
      <c r="AU13" t="s">
        <v>203</v>
      </c>
    </row>
    <row r="14" spans="1:47" x14ac:dyDescent="0.25">
      <c r="A14">
        <v>15</v>
      </c>
      <c r="B14">
        <v>2</v>
      </c>
      <c r="C14">
        <v>1</v>
      </c>
      <c r="D14">
        <v>1</v>
      </c>
      <c r="E14">
        <v>1</v>
      </c>
      <c r="F14">
        <v>2</v>
      </c>
      <c r="G14">
        <v>3</v>
      </c>
      <c r="I14" t="s">
        <v>417</v>
      </c>
      <c r="J14" t="s">
        <v>418</v>
      </c>
      <c r="K14" t="s">
        <v>419</v>
      </c>
      <c r="L14" t="s">
        <v>420</v>
      </c>
      <c r="M14" t="s">
        <v>426</v>
      </c>
      <c r="N14" t="s">
        <v>446</v>
      </c>
      <c r="O14">
        <v>3</v>
      </c>
      <c r="P14">
        <v>4</v>
      </c>
      <c r="Q14">
        <v>2</v>
      </c>
      <c r="R14" t="s">
        <v>24</v>
      </c>
      <c r="S14" t="s">
        <v>223</v>
      </c>
      <c r="U14" t="s">
        <v>26</v>
      </c>
      <c r="V14" t="s">
        <v>26</v>
      </c>
      <c r="W14" t="s">
        <v>2</v>
      </c>
      <c r="X14" t="s">
        <v>227</v>
      </c>
      <c r="Y14" t="s">
        <v>327</v>
      </c>
      <c r="Z14" t="s">
        <v>224</v>
      </c>
      <c r="AA14" t="s">
        <v>327</v>
      </c>
      <c r="AB14" t="s">
        <v>327</v>
      </c>
      <c r="AC14" t="s">
        <v>327</v>
      </c>
      <c r="AD14" t="s">
        <v>24</v>
      </c>
      <c r="AE14" t="s">
        <v>26</v>
      </c>
      <c r="AF14" t="s">
        <v>3</v>
      </c>
      <c r="AG14" t="s">
        <v>225</v>
      </c>
      <c r="AH14" t="s">
        <v>307</v>
      </c>
      <c r="AJ14" t="s">
        <v>221</v>
      </c>
      <c r="AL14" t="s">
        <v>2</v>
      </c>
      <c r="AM14" t="s">
        <v>307</v>
      </c>
      <c r="AN14" t="s">
        <v>1</v>
      </c>
      <c r="AO14" t="s">
        <v>307</v>
      </c>
      <c r="AP14" t="s">
        <v>24</v>
      </c>
      <c r="AQ14" t="s">
        <v>226</v>
      </c>
      <c r="AR14" t="s">
        <v>220</v>
      </c>
      <c r="AS14" t="s">
        <v>25</v>
      </c>
      <c r="AT14" t="s">
        <v>222</v>
      </c>
    </row>
    <row r="15" spans="1:47" x14ac:dyDescent="0.25">
      <c r="A15">
        <v>17</v>
      </c>
      <c r="B15">
        <v>4</v>
      </c>
      <c r="C15">
        <v>1</v>
      </c>
      <c r="D15">
        <v>4</v>
      </c>
      <c r="E15">
        <v>3</v>
      </c>
      <c r="F15">
        <v>4</v>
      </c>
      <c r="G15">
        <v>4</v>
      </c>
      <c r="H15" t="s">
        <v>411</v>
      </c>
      <c r="I15" t="s">
        <v>417</v>
      </c>
      <c r="J15" t="s">
        <v>424</v>
      </c>
      <c r="K15" t="s">
        <v>419</v>
      </c>
      <c r="L15" t="s">
        <v>420</v>
      </c>
      <c r="M15" t="s">
        <v>428</v>
      </c>
      <c r="N15" t="s">
        <v>448</v>
      </c>
      <c r="O15">
        <v>5</v>
      </c>
      <c r="P15">
        <v>4</v>
      </c>
      <c r="Q15">
        <v>4</v>
      </c>
      <c r="R15" t="s">
        <v>1</v>
      </c>
      <c r="S15" t="s">
        <v>364</v>
      </c>
      <c r="T15" t="s">
        <v>32</v>
      </c>
      <c r="U15" t="s">
        <v>369</v>
      </c>
      <c r="V15" t="s">
        <v>372</v>
      </c>
      <c r="W15" t="s">
        <v>2</v>
      </c>
      <c r="X15" t="s">
        <v>370</v>
      </c>
      <c r="Y15" t="s">
        <v>368</v>
      </c>
      <c r="Z15" t="s">
        <v>379</v>
      </c>
      <c r="AA15" t="s">
        <v>7</v>
      </c>
      <c r="AB15" t="s">
        <v>7</v>
      </c>
      <c r="AC15" t="s">
        <v>376</v>
      </c>
      <c r="AD15" t="s">
        <v>24</v>
      </c>
      <c r="AE15" t="s">
        <v>7</v>
      </c>
      <c r="AF15" t="s">
        <v>374</v>
      </c>
      <c r="AG15" t="s">
        <v>366</v>
      </c>
      <c r="AH15" t="s">
        <v>377</v>
      </c>
      <c r="AI15" t="s">
        <v>380</v>
      </c>
      <c r="AJ15" t="s">
        <v>382</v>
      </c>
      <c r="AK15" t="s">
        <v>378</v>
      </c>
      <c r="AL15" t="s">
        <v>2</v>
      </c>
      <c r="AM15" t="s">
        <v>373</v>
      </c>
      <c r="AN15" t="s">
        <v>1</v>
      </c>
      <c r="AO15" t="s">
        <v>367</v>
      </c>
      <c r="AP15" t="s">
        <v>1</v>
      </c>
      <c r="AQ15" t="s">
        <v>371</v>
      </c>
      <c r="AR15" t="s">
        <v>365</v>
      </c>
      <c r="AS15" t="s">
        <v>375</v>
      </c>
      <c r="AT15" t="s">
        <v>7</v>
      </c>
      <c r="AU15" t="s">
        <v>381</v>
      </c>
    </row>
    <row r="16" spans="1:47" x14ac:dyDescent="0.25">
      <c r="A16">
        <v>19</v>
      </c>
      <c r="B16">
        <v>4</v>
      </c>
      <c r="C16">
        <v>3</v>
      </c>
      <c r="D16">
        <v>4</v>
      </c>
      <c r="E16">
        <v>4</v>
      </c>
      <c r="F16">
        <v>4</v>
      </c>
      <c r="G16">
        <v>3</v>
      </c>
      <c r="I16" t="s">
        <v>417</v>
      </c>
      <c r="J16" t="s">
        <v>424</v>
      </c>
      <c r="K16" t="s">
        <v>532</v>
      </c>
      <c r="L16" t="s">
        <v>439</v>
      </c>
      <c r="M16" t="s">
        <v>428</v>
      </c>
      <c r="N16" t="s">
        <v>533</v>
      </c>
      <c r="O16">
        <v>3</v>
      </c>
      <c r="P16">
        <v>3</v>
      </c>
      <c r="Q16">
        <v>2</v>
      </c>
      <c r="R16" t="s">
        <v>2</v>
      </c>
      <c r="S16" t="s">
        <v>511</v>
      </c>
      <c r="T16" t="s">
        <v>512</v>
      </c>
      <c r="U16" t="s">
        <v>32</v>
      </c>
      <c r="V16" t="s">
        <v>33</v>
      </c>
      <c r="W16" t="s">
        <v>2</v>
      </c>
      <c r="X16" t="s">
        <v>513</v>
      </c>
      <c r="Y16" t="s">
        <v>514</v>
      </c>
      <c r="Z16" t="s">
        <v>515</v>
      </c>
      <c r="AA16" t="s">
        <v>516</v>
      </c>
      <c r="AB16" t="s">
        <v>517</v>
      </c>
      <c r="AC16" t="s">
        <v>518</v>
      </c>
      <c r="AD16" t="s">
        <v>1</v>
      </c>
      <c r="AE16" t="s">
        <v>519</v>
      </c>
      <c r="AF16" t="s">
        <v>3</v>
      </c>
      <c r="AG16" t="s">
        <v>520</v>
      </c>
      <c r="AH16" t="s">
        <v>521</v>
      </c>
      <c r="AI16" t="s">
        <v>522</v>
      </c>
      <c r="AJ16" t="s">
        <v>523</v>
      </c>
      <c r="AK16" t="s">
        <v>524</v>
      </c>
      <c r="AL16" t="s">
        <v>2</v>
      </c>
      <c r="AM16" t="s">
        <v>525</v>
      </c>
      <c r="AN16" t="s">
        <v>1</v>
      </c>
      <c r="AO16" t="s">
        <v>526</v>
      </c>
      <c r="AP16" t="s">
        <v>1</v>
      </c>
      <c r="AQ16" t="s">
        <v>527</v>
      </c>
      <c r="AR16" t="s">
        <v>528</v>
      </c>
      <c r="AS16" t="s">
        <v>529</v>
      </c>
      <c r="AT16" t="s">
        <v>530</v>
      </c>
      <c r="AU16" t="s">
        <v>531</v>
      </c>
    </row>
    <row r="17" spans="1:47" x14ac:dyDescent="0.25">
      <c r="A17">
        <v>101</v>
      </c>
      <c r="B17">
        <v>4</v>
      </c>
      <c r="C17">
        <v>3</v>
      </c>
      <c r="D17">
        <v>4</v>
      </c>
      <c r="E17">
        <v>3</v>
      </c>
      <c r="F17">
        <v>5</v>
      </c>
      <c r="G17">
        <v>3</v>
      </c>
      <c r="H17" t="s">
        <v>413</v>
      </c>
      <c r="I17" t="s">
        <v>430</v>
      </c>
      <c r="J17" t="s">
        <v>424</v>
      </c>
      <c r="K17" t="s">
        <v>425</v>
      </c>
      <c r="L17" t="s">
        <v>420</v>
      </c>
      <c r="M17" t="s">
        <v>421</v>
      </c>
      <c r="N17" t="s">
        <v>451</v>
      </c>
      <c r="O17">
        <v>2</v>
      </c>
      <c r="P17">
        <v>3</v>
      </c>
      <c r="Q17">
        <v>1</v>
      </c>
      <c r="R17" t="s">
        <v>1</v>
      </c>
      <c r="S17" t="s">
        <v>7</v>
      </c>
      <c r="T17" t="s">
        <v>323</v>
      </c>
      <c r="U17" t="s">
        <v>32</v>
      </c>
      <c r="V17" t="s">
        <v>32</v>
      </c>
      <c r="W17" t="s">
        <v>24</v>
      </c>
      <c r="X17" t="s">
        <v>316</v>
      </c>
      <c r="Y17" t="s">
        <v>314</v>
      </c>
      <c r="Z17" t="s">
        <v>7</v>
      </c>
      <c r="AA17" t="s">
        <v>318</v>
      </c>
      <c r="AB17" t="s">
        <v>312</v>
      </c>
      <c r="AC17" t="s">
        <v>322</v>
      </c>
      <c r="AD17" t="s">
        <v>24</v>
      </c>
      <c r="AE17" t="s">
        <v>32</v>
      </c>
      <c r="AF17" t="s">
        <v>324</v>
      </c>
      <c r="AG17" t="s">
        <v>7</v>
      </c>
      <c r="AH17" t="s">
        <v>321</v>
      </c>
      <c r="AI17" t="s">
        <v>325</v>
      </c>
      <c r="AJ17" t="s">
        <v>310</v>
      </c>
      <c r="AK17" t="s">
        <v>326</v>
      </c>
      <c r="AL17" t="s">
        <v>2</v>
      </c>
      <c r="AM17" t="s">
        <v>317</v>
      </c>
      <c r="AN17" t="s">
        <v>1</v>
      </c>
      <c r="AO17" t="s">
        <v>313</v>
      </c>
      <c r="AP17" t="s">
        <v>24</v>
      </c>
      <c r="AQ17" t="s">
        <v>315</v>
      </c>
      <c r="AR17" t="s">
        <v>7</v>
      </c>
      <c r="AS17" t="s">
        <v>320</v>
      </c>
      <c r="AT17" t="s">
        <v>311</v>
      </c>
      <c r="AU17" t="s">
        <v>319</v>
      </c>
    </row>
    <row r="18" spans="1:47" x14ac:dyDescent="0.25">
      <c r="A18">
        <v>103</v>
      </c>
      <c r="B18">
        <v>4</v>
      </c>
      <c r="C18">
        <v>1</v>
      </c>
      <c r="D18">
        <v>2</v>
      </c>
      <c r="E18">
        <v>3</v>
      </c>
      <c r="F18">
        <v>3</v>
      </c>
      <c r="G18">
        <v>3</v>
      </c>
      <c r="I18" t="s">
        <v>417</v>
      </c>
      <c r="J18" t="s">
        <v>424</v>
      </c>
      <c r="K18" t="s">
        <v>419</v>
      </c>
      <c r="L18" t="s">
        <v>420</v>
      </c>
      <c r="M18" t="s">
        <v>426</v>
      </c>
      <c r="N18" t="s">
        <v>453</v>
      </c>
      <c r="O18">
        <v>2</v>
      </c>
      <c r="P18">
        <v>2</v>
      </c>
      <c r="Q18">
        <v>1</v>
      </c>
      <c r="R18" t="s">
        <v>1</v>
      </c>
      <c r="S18" t="s">
        <v>248</v>
      </c>
      <c r="T18" t="s">
        <v>7</v>
      </c>
      <c r="U18" t="s">
        <v>32</v>
      </c>
      <c r="V18" t="s">
        <v>0</v>
      </c>
      <c r="W18" t="s">
        <v>245</v>
      </c>
      <c r="X18" t="s">
        <v>254</v>
      </c>
      <c r="Y18" t="s">
        <v>7</v>
      </c>
      <c r="Z18" t="s">
        <v>251</v>
      </c>
      <c r="AA18" t="s">
        <v>308</v>
      </c>
      <c r="AB18" t="s">
        <v>7</v>
      </c>
      <c r="AC18" t="s">
        <v>7</v>
      </c>
      <c r="AD18" t="s">
        <v>24</v>
      </c>
      <c r="AE18" t="s">
        <v>7</v>
      </c>
      <c r="AF18" t="s">
        <v>256</v>
      </c>
      <c r="AG18" t="s">
        <v>252</v>
      </c>
      <c r="AH18" t="s">
        <v>258</v>
      </c>
      <c r="AJ18" t="s">
        <v>247</v>
      </c>
      <c r="AK18" t="s">
        <v>250</v>
      </c>
      <c r="AL18" t="s">
        <v>24</v>
      </c>
      <c r="AM18" t="s">
        <v>309</v>
      </c>
      <c r="AN18" t="s">
        <v>1</v>
      </c>
      <c r="AO18" t="s">
        <v>253</v>
      </c>
      <c r="AP18" t="s">
        <v>245</v>
      </c>
      <c r="AQ18" t="s">
        <v>7</v>
      </c>
      <c r="AR18" t="s">
        <v>246</v>
      </c>
      <c r="AS18" t="s">
        <v>257</v>
      </c>
      <c r="AT18" t="s">
        <v>249</v>
      </c>
      <c r="AU18" t="s">
        <v>255</v>
      </c>
    </row>
    <row r="19" spans="1:47" x14ac:dyDescent="0.25">
      <c r="A19">
        <v>104</v>
      </c>
      <c r="B19">
        <v>4</v>
      </c>
      <c r="C19">
        <v>3</v>
      </c>
      <c r="D19">
        <v>5</v>
      </c>
      <c r="E19">
        <v>4</v>
      </c>
      <c r="F19">
        <v>5</v>
      </c>
      <c r="G19">
        <v>5</v>
      </c>
      <c r="H19" t="s">
        <v>415</v>
      </c>
      <c r="I19" t="s">
        <v>417</v>
      </c>
      <c r="J19" t="s">
        <v>433</v>
      </c>
      <c r="K19" t="s">
        <v>455</v>
      </c>
      <c r="L19" t="s">
        <v>420</v>
      </c>
      <c r="M19" t="s">
        <v>442</v>
      </c>
      <c r="N19" t="s">
        <v>454</v>
      </c>
      <c r="O19">
        <v>1</v>
      </c>
      <c r="P19">
        <v>2</v>
      </c>
      <c r="Q19">
        <v>1</v>
      </c>
      <c r="R19" t="s">
        <v>1</v>
      </c>
      <c r="S19" t="s">
        <v>7</v>
      </c>
      <c r="T19" t="s">
        <v>274</v>
      </c>
      <c r="U19" t="s">
        <v>0</v>
      </c>
      <c r="V19" t="s">
        <v>270</v>
      </c>
      <c r="W19" t="s">
        <v>2</v>
      </c>
      <c r="X19" t="s">
        <v>269</v>
      </c>
      <c r="Y19" t="s">
        <v>308</v>
      </c>
      <c r="Z19" t="s">
        <v>263</v>
      </c>
      <c r="AA19" t="s">
        <v>308</v>
      </c>
      <c r="AB19" t="s">
        <v>308</v>
      </c>
      <c r="AC19" t="s">
        <v>308</v>
      </c>
      <c r="AD19" t="s">
        <v>1</v>
      </c>
      <c r="AE19" t="s">
        <v>261</v>
      </c>
      <c r="AF19" t="s">
        <v>272</v>
      </c>
      <c r="AG19" t="s">
        <v>264</v>
      </c>
      <c r="AH19" t="s">
        <v>275</v>
      </c>
      <c r="AI19" t="s">
        <v>267</v>
      </c>
      <c r="AJ19" t="s">
        <v>259</v>
      </c>
      <c r="AK19" t="s">
        <v>265</v>
      </c>
      <c r="AL19" t="s">
        <v>1</v>
      </c>
      <c r="AM19" t="s">
        <v>271</v>
      </c>
      <c r="AN19" t="s">
        <v>1</v>
      </c>
      <c r="AO19" t="s">
        <v>266</v>
      </c>
      <c r="AP19" t="s">
        <v>1</v>
      </c>
      <c r="AQ19" t="s">
        <v>268</v>
      </c>
      <c r="AR19" t="s">
        <v>260</v>
      </c>
      <c r="AS19" t="s">
        <v>273</v>
      </c>
      <c r="AT19" t="s">
        <v>262</v>
      </c>
      <c r="AU19" t="s">
        <v>276</v>
      </c>
    </row>
    <row r="20" spans="1:47" x14ac:dyDescent="0.25">
      <c r="A20">
        <v>105</v>
      </c>
      <c r="B20">
        <v>4</v>
      </c>
      <c r="C20">
        <v>2</v>
      </c>
      <c r="D20">
        <v>4</v>
      </c>
      <c r="E20">
        <v>2</v>
      </c>
      <c r="F20">
        <v>4</v>
      </c>
      <c r="G20">
        <v>4</v>
      </c>
      <c r="I20" t="s">
        <v>430</v>
      </c>
      <c r="J20" t="s">
        <v>424</v>
      </c>
      <c r="K20" t="s">
        <v>425</v>
      </c>
      <c r="L20" t="s">
        <v>420</v>
      </c>
      <c r="M20" t="s">
        <v>426</v>
      </c>
      <c r="N20" t="s">
        <v>456</v>
      </c>
      <c r="O20">
        <v>3</v>
      </c>
      <c r="P20">
        <v>3</v>
      </c>
      <c r="Q20">
        <v>2</v>
      </c>
      <c r="R20" t="s">
        <v>24</v>
      </c>
      <c r="S20" t="s">
        <v>278</v>
      </c>
      <c r="T20" t="s">
        <v>7</v>
      </c>
      <c r="U20" t="s">
        <v>33</v>
      </c>
      <c r="V20" t="s">
        <v>288</v>
      </c>
      <c r="W20" t="s">
        <v>1</v>
      </c>
      <c r="X20" t="s">
        <v>286</v>
      </c>
      <c r="Y20" t="s">
        <v>327</v>
      </c>
      <c r="Z20" t="s">
        <v>282</v>
      </c>
      <c r="AA20" t="s">
        <v>285</v>
      </c>
      <c r="AB20" t="s">
        <v>7</v>
      </c>
      <c r="AC20" t="s">
        <v>292</v>
      </c>
      <c r="AD20" t="s">
        <v>24</v>
      </c>
      <c r="AE20" t="s">
        <v>7</v>
      </c>
      <c r="AF20" t="s">
        <v>291</v>
      </c>
      <c r="AG20" t="s">
        <v>281</v>
      </c>
      <c r="AH20" t="s">
        <v>293</v>
      </c>
      <c r="AI20" t="s">
        <v>284</v>
      </c>
      <c r="AJ20" t="s">
        <v>279</v>
      </c>
      <c r="AK20" t="s">
        <v>280</v>
      </c>
      <c r="AL20" t="s">
        <v>1</v>
      </c>
      <c r="AM20" t="s">
        <v>294</v>
      </c>
      <c r="AN20" t="s">
        <v>1</v>
      </c>
      <c r="AO20" t="s">
        <v>283</v>
      </c>
      <c r="AP20" t="s">
        <v>1</v>
      </c>
      <c r="AQ20" t="s">
        <v>287</v>
      </c>
      <c r="AR20" t="s">
        <v>277</v>
      </c>
      <c r="AS20" t="s">
        <v>290</v>
      </c>
      <c r="AT20" t="s">
        <v>7</v>
      </c>
      <c r="AU20" t="s">
        <v>289</v>
      </c>
    </row>
    <row r="21" spans="1:47" x14ac:dyDescent="0.25">
      <c r="A21">
        <v>106</v>
      </c>
      <c r="B21">
        <v>5</v>
      </c>
      <c r="C21">
        <v>4</v>
      </c>
      <c r="D21">
        <v>5</v>
      </c>
      <c r="E21">
        <v>3</v>
      </c>
      <c r="F21">
        <v>5</v>
      </c>
      <c r="G21">
        <v>2</v>
      </c>
      <c r="H21" t="s">
        <v>416</v>
      </c>
      <c r="I21" t="s">
        <v>430</v>
      </c>
      <c r="J21" t="s">
        <v>424</v>
      </c>
      <c r="K21" t="s">
        <v>425</v>
      </c>
      <c r="L21" t="s">
        <v>420</v>
      </c>
      <c r="M21" t="s">
        <v>426</v>
      </c>
      <c r="N21" t="s">
        <v>457</v>
      </c>
      <c r="O21">
        <v>2</v>
      </c>
      <c r="P21">
        <v>1</v>
      </c>
      <c r="Q21">
        <v>1</v>
      </c>
      <c r="R21" t="s">
        <v>2</v>
      </c>
      <c r="S21" t="s">
        <v>296</v>
      </c>
      <c r="T21" t="s">
        <v>7</v>
      </c>
      <c r="U21" t="s">
        <v>7</v>
      </c>
      <c r="V21" t="s">
        <v>7</v>
      </c>
      <c r="W21" t="s">
        <v>1</v>
      </c>
      <c r="X21" t="s">
        <v>7</v>
      </c>
      <c r="Y21" t="s">
        <v>301</v>
      </c>
      <c r="Z21" t="s">
        <v>7</v>
      </c>
      <c r="AA21" t="s">
        <v>303</v>
      </c>
      <c r="AB21" t="s">
        <v>299</v>
      </c>
      <c r="AC21" t="s">
        <v>7</v>
      </c>
      <c r="AD21" t="s">
        <v>1</v>
      </c>
      <c r="AE21" t="s">
        <v>32</v>
      </c>
      <c r="AF21" t="s">
        <v>304</v>
      </c>
      <c r="AG21" t="s">
        <v>7</v>
      </c>
      <c r="AH21" t="s">
        <v>305</v>
      </c>
      <c r="AI21" t="s">
        <v>302</v>
      </c>
      <c r="AJ21" t="s">
        <v>295</v>
      </c>
      <c r="AK21" t="s">
        <v>300</v>
      </c>
      <c r="AL21" t="s">
        <v>1</v>
      </c>
      <c r="AM21" t="s">
        <v>7</v>
      </c>
      <c r="AN21" t="s">
        <v>1</v>
      </c>
      <c r="AO21" t="s">
        <v>7</v>
      </c>
      <c r="AP21" t="s">
        <v>24</v>
      </c>
      <c r="AQ21" t="s">
        <v>7</v>
      </c>
      <c r="AR21" t="s">
        <v>297</v>
      </c>
      <c r="AS21" t="s">
        <v>7</v>
      </c>
      <c r="AT21" t="s">
        <v>298</v>
      </c>
      <c r="AU21" t="s">
        <v>306</v>
      </c>
    </row>
    <row r="22" spans="1:47" x14ac:dyDescent="0.25">
      <c r="A22">
        <v>8</v>
      </c>
      <c r="B22">
        <v>4</v>
      </c>
      <c r="C22">
        <v>2</v>
      </c>
      <c r="D22">
        <v>3</v>
      </c>
      <c r="E22">
        <v>4</v>
      </c>
      <c r="F22">
        <v>4</v>
      </c>
      <c r="G22">
        <v>3</v>
      </c>
      <c r="H22" t="s">
        <v>408</v>
      </c>
      <c r="I22" t="s">
        <v>417</v>
      </c>
      <c r="J22" t="s">
        <v>435</v>
      </c>
      <c r="K22" t="s">
        <v>425</v>
      </c>
      <c r="L22" t="s">
        <v>420</v>
      </c>
      <c r="M22" t="s">
        <v>421</v>
      </c>
      <c r="N22" t="s">
        <v>434</v>
      </c>
      <c r="O22">
        <v>3</v>
      </c>
      <c r="P22">
        <v>2</v>
      </c>
      <c r="Q22">
        <v>2</v>
      </c>
      <c r="R22" t="s">
        <v>24</v>
      </c>
      <c r="S22" t="s">
        <v>105</v>
      </c>
      <c r="T22" t="s">
        <v>32</v>
      </c>
      <c r="U22" t="s">
        <v>7</v>
      </c>
      <c r="V22" t="s">
        <v>7</v>
      </c>
      <c r="W22" t="s">
        <v>2</v>
      </c>
      <c r="X22" t="s">
        <v>110</v>
      </c>
      <c r="Y22" t="s">
        <v>109</v>
      </c>
      <c r="Z22" t="s">
        <v>107</v>
      </c>
      <c r="AA22" t="s">
        <v>327</v>
      </c>
      <c r="AB22" t="s">
        <v>106</v>
      </c>
      <c r="AC22" t="s">
        <v>116</v>
      </c>
      <c r="AD22" t="s">
        <v>24</v>
      </c>
      <c r="AE22" t="s">
        <v>32</v>
      </c>
      <c r="AF22" t="s">
        <v>67</v>
      </c>
      <c r="AG22" t="s">
        <v>108</v>
      </c>
      <c r="AH22" t="s">
        <v>115</v>
      </c>
      <c r="AI22" t="s">
        <v>113</v>
      </c>
      <c r="AJ22" t="s">
        <v>102</v>
      </c>
      <c r="AK22" t="s">
        <v>117</v>
      </c>
      <c r="AL22" t="s">
        <v>1</v>
      </c>
      <c r="AM22" t="s">
        <v>112</v>
      </c>
      <c r="AN22" t="s">
        <v>24</v>
      </c>
      <c r="AO22" t="s">
        <v>7</v>
      </c>
      <c r="AP22" t="s">
        <v>24</v>
      </c>
      <c r="AQ22" t="s">
        <v>111</v>
      </c>
      <c r="AR22" t="s">
        <v>103</v>
      </c>
      <c r="AS22" t="s">
        <v>114</v>
      </c>
      <c r="AT22" t="s">
        <v>104</v>
      </c>
      <c r="AU22" t="s">
        <v>118</v>
      </c>
    </row>
    <row r="23" spans="1:47" x14ac:dyDescent="0.25">
      <c r="A23">
        <v>12</v>
      </c>
      <c r="B23">
        <v>3</v>
      </c>
      <c r="C23">
        <v>2</v>
      </c>
      <c r="D23">
        <v>5</v>
      </c>
      <c r="E23">
        <v>4</v>
      </c>
      <c r="F23">
        <v>5</v>
      </c>
      <c r="G23">
        <v>4</v>
      </c>
      <c r="I23" t="s">
        <v>430</v>
      </c>
      <c r="J23" t="s">
        <v>424</v>
      </c>
      <c r="K23" t="s">
        <v>425</v>
      </c>
      <c r="L23" t="s">
        <v>420</v>
      </c>
      <c r="M23" t="s">
        <v>428</v>
      </c>
      <c r="N23" t="s">
        <v>441</v>
      </c>
      <c r="O23">
        <v>1</v>
      </c>
      <c r="P23">
        <v>1</v>
      </c>
      <c r="Q23">
        <v>1</v>
      </c>
      <c r="R23" t="s">
        <v>24</v>
      </c>
      <c r="S23" t="s">
        <v>173</v>
      </c>
      <c r="T23" t="s">
        <v>186</v>
      </c>
      <c r="U23" t="s">
        <v>181</v>
      </c>
      <c r="V23" t="s">
        <v>26</v>
      </c>
      <c r="W23" t="s">
        <v>2</v>
      </c>
      <c r="X23" t="s">
        <v>67</v>
      </c>
      <c r="Y23" t="s">
        <v>180</v>
      </c>
      <c r="Z23" t="s">
        <v>182</v>
      </c>
      <c r="AA23" t="s">
        <v>327</v>
      </c>
      <c r="AB23" t="s">
        <v>175</v>
      </c>
      <c r="AC23" t="s">
        <v>187</v>
      </c>
      <c r="AD23" t="s">
        <v>24</v>
      </c>
      <c r="AE23" t="s">
        <v>176</v>
      </c>
      <c r="AF23" t="s">
        <v>184</v>
      </c>
      <c r="AG23" t="s">
        <v>178</v>
      </c>
      <c r="AH23" t="s">
        <v>7</v>
      </c>
      <c r="AL23" t="s">
        <v>1</v>
      </c>
      <c r="AM23" t="s">
        <v>183</v>
      </c>
      <c r="AN23" t="s">
        <v>24</v>
      </c>
      <c r="AO23" t="s">
        <v>179</v>
      </c>
      <c r="AP23" t="s">
        <v>24</v>
      </c>
      <c r="AQ23" t="s">
        <v>25</v>
      </c>
      <c r="AR23" t="s">
        <v>174</v>
      </c>
      <c r="AS23" t="s">
        <v>185</v>
      </c>
      <c r="AT23" t="s">
        <v>177</v>
      </c>
    </row>
    <row r="24" spans="1:47" x14ac:dyDescent="0.25">
      <c r="A24">
        <v>18</v>
      </c>
      <c r="B24">
        <v>4</v>
      </c>
      <c r="C24">
        <v>2</v>
      </c>
      <c r="D24">
        <v>5</v>
      </c>
      <c r="E24">
        <v>5</v>
      </c>
      <c r="F24">
        <v>5</v>
      </c>
      <c r="G24">
        <v>5</v>
      </c>
      <c r="H24" t="s">
        <v>412</v>
      </c>
      <c r="I24" t="s">
        <v>417</v>
      </c>
      <c r="J24" t="s">
        <v>449</v>
      </c>
      <c r="K24" t="s">
        <v>419</v>
      </c>
      <c r="L24" t="s">
        <v>420</v>
      </c>
      <c r="M24" t="s">
        <v>428</v>
      </c>
      <c r="N24" t="s">
        <v>450</v>
      </c>
      <c r="O24">
        <v>5</v>
      </c>
      <c r="P24">
        <v>3</v>
      </c>
      <c r="Q24">
        <v>5</v>
      </c>
      <c r="R24" t="s">
        <v>24</v>
      </c>
      <c r="S24" t="s">
        <v>383</v>
      </c>
      <c r="T24" t="s">
        <v>397</v>
      </c>
      <c r="U24" t="s">
        <v>388</v>
      </c>
      <c r="V24" t="s">
        <v>393</v>
      </c>
      <c r="W24" t="s">
        <v>2</v>
      </c>
      <c r="X24" t="s">
        <v>3</v>
      </c>
      <c r="Y24" t="s">
        <v>389</v>
      </c>
      <c r="Z24" t="s">
        <v>400</v>
      </c>
      <c r="AA24" t="s">
        <v>392</v>
      </c>
      <c r="AB24" t="s">
        <v>387</v>
      </c>
      <c r="AC24" t="s">
        <v>7</v>
      </c>
      <c r="AD24" t="s">
        <v>24</v>
      </c>
      <c r="AE24" t="s">
        <v>32</v>
      </c>
      <c r="AF24" t="s">
        <v>396</v>
      </c>
      <c r="AG24" t="s">
        <v>398</v>
      </c>
      <c r="AH24" t="s">
        <v>7</v>
      </c>
      <c r="AI24" t="s">
        <v>394</v>
      </c>
      <c r="AJ24" t="s">
        <v>385</v>
      </c>
      <c r="AK24" t="s">
        <v>401</v>
      </c>
      <c r="AL24" t="s">
        <v>2</v>
      </c>
      <c r="AM24" t="s">
        <v>391</v>
      </c>
      <c r="AN24" t="s">
        <v>24</v>
      </c>
      <c r="AO24" t="s">
        <v>7</v>
      </c>
      <c r="AP24" t="s">
        <v>24</v>
      </c>
      <c r="AQ24" t="s">
        <v>390</v>
      </c>
      <c r="AR24" t="s">
        <v>384</v>
      </c>
      <c r="AS24" t="s">
        <v>395</v>
      </c>
      <c r="AT24" t="s">
        <v>386</v>
      </c>
      <c r="AU24" t="s">
        <v>399</v>
      </c>
    </row>
    <row r="25" spans="1:47" x14ac:dyDescent="0.25">
      <c r="A25">
        <v>102</v>
      </c>
      <c r="B25">
        <v>4</v>
      </c>
      <c r="C25">
        <v>1</v>
      </c>
      <c r="D25">
        <v>4</v>
      </c>
      <c r="E25">
        <v>4</v>
      </c>
      <c r="F25">
        <v>5</v>
      </c>
      <c r="G25">
        <v>5</v>
      </c>
      <c r="H25" t="s">
        <v>414</v>
      </c>
      <c r="I25" t="s">
        <v>430</v>
      </c>
      <c r="J25" t="s">
        <v>424</v>
      </c>
      <c r="K25" t="s">
        <v>419</v>
      </c>
      <c r="L25" t="s">
        <v>420</v>
      </c>
      <c r="M25" t="s">
        <v>428</v>
      </c>
      <c r="N25" t="s">
        <v>452</v>
      </c>
      <c r="O25">
        <v>2</v>
      </c>
      <c r="P25">
        <v>1</v>
      </c>
      <c r="Q25">
        <v>2</v>
      </c>
      <c r="S25" t="s">
        <v>230</v>
      </c>
      <c r="T25" t="s">
        <v>7</v>
      </c>
      <c r="U25" t="s">
        <v>7</v>
      </c>
      <c r="V25" t="s">
        <v>32</v>
      </c>
      <c r="X25" t="s">
        <v>241</v>
      </c>
      <c r="Y25" t="s">
        <v>7</v>
      </c>
      <c r="Z25" t="s">
        <v>233</v>
      </c>
      <c r="AA25" t="s">
        <v>238</v>
      </c>
      <c r="AB25" t="s">
        <v>232</v>
      </c>
      <c r="AC25" t="s">
        <v>240</v>
      </c>
      <c r="AE25" t="s">
        <v>228</v>
      </c>
      <c r="AF25" t="s">
        <v>244</v>
      </c>
      <c r="AG25" t="s">
        <v>235</v>
      </c>
      <c r="AH25" t="s">
        <v>7</v>
      </c>
      <c r="AI25" t="s">
        <v>236</v>
      </c>
      <c r="AJ25" t="s">
        <v>229</v>
      </c>
      <c r="AK25" t="s">
        <v>234</v>
      </c>
      <c r="AM25" t="s">
        <v>237</v>
      </c>
      <c r="AO25" t="s">
        <v>7</v>
      </c>
      <c r="AQ25" t="s">
        <v>239</v>
      </c>
      <c r="AR25" t="s">
        <v>231</v>
      </c>
      <c r="AS25" t="s">
        <v>243</v>
      </c>
      <c r="AT25" t="s">
        <v>7</v>
      </c>
      <c r="AU25" t="s">
        <v>242</v>
      </c>
    </row>
    <row r="27" spans="1:47" x14ac:dyDescent="0.25">
      <c r="B27" t="s">
        <v>504</v>
      </c>
      <c r="C27" t="s">
        <v>504</v>
      </c>
      <c r="D27" t="s">
        <v>504</v>
      </c>
      <c r="E27" t="s">
        <v>504</v>
      </c>
      <c r="F27" t="s">
        <v>504</v>
      </c>
      <c r="G27" t="s">
        <v>504</v>
      </c>
      <c r="O27" t="s">
        <v>504</v>
      </c>
      <c r="P27" t="s">
        <v>504</v>
      </c>
      <c r="Q27" t="s">
        <v>504</v>
      </c>
    </row>
    <row r="28" spans="1:47" x14ac:dyDescent="0.25">
      <c r="B28">
        <f t="shared" ref="B28:G28" si="0">AVERAGE(B3:B9)</f>
        <v>4</v>
      </c>
      <c r="C28">
        <f t="shared" si="0"/>
        <v>2.5714285714285716</v>
      </c>
      <c r="D28">
        <f t="shared" si="0"/>
        <v>3.7142857142857144</v>
      </c>
      <c r="E28">
        <f t="shared" si="0"/>
        <v>3.8571428571428572</v>
      </c>
      <c r="F28">
        <f t="shared" si="0"/>
        <v>3.8571428571428572</v>
      </c>
      <c r="G28">
        <f t="shared" si="0"/>
        <v>3.4285714285714284</v>
      </c>
      <c r="O28">
        <f>AVERAGE(O3:O9)</f>
        <v>4.7142857142857144</v>
      </c>
      <c r="P28">
        <f>AVERAGE(P3:P9)</f>
        <v>3.4285714285714284</v>
      </c>
      <c r="Q28">
        <f>AVERAGE(Q3:Q9)</f>
        <v>3.8571428571428572</v>
      </c>
    </row>
    <row r="29" spans="1:47" x14ac:dyDescent="0.25">
      <c r="B29" t="s">
        <v>505</v>
      </c>
      <c r="C29" t="s">
        <v>505</v>
      </c>
      <c r="D29" t="s">
        <v>505</v>
      </c>
      <c r="E29" t="s">
        <v>505</v>
      </c>
      <c r="F29" t="s">
        <v>505</v>
      </c>
      <c r="G29" t="s">
        <v>505</v>
      </c>
      <c r="O29" t="s">
        <v>505</v>
      </c>
      <c r="P29" t="s">
        <v>505</v>
      </c>
      <c r="Q29" t="s">
        <v>505</v>
      </c>
    </row>
    <row r="30" spans="1:47" x14ac:dyDescent="0.25">
      <c r="B30">
        <f t="shared" ref="B30:G30" si="1">AVERAGE(B10:B25)</f>
        <v>3.75</v>
      </c>
      <c r="C30">
        <f t="shared" si="1"/>
        <v>2.125</v>
      </c>
      <c r="D30">
        <f t="shared" si="1"/>
        <v>3.75</v>
      </c>
      <c r="E30">
        <f t="shared" si="1"/>
        <v>3.3125</v>
      </c>
      <c r="F30">
        <f t="shared" si="1"/>
        <v>4.25</v>
      </c>
      <c r="G30">
        <f t="shared" si="1"/>
        <v>3.6875</v>
      </c>
      <c r="O30">
        <f>AVERAGE(O10:O25)</f>
        <v>2.875</v>
      </c>
      <c r="P30">
        <f>AVERAGE(P10:P25)</f>
        <v>2.75</v>
      </c>
      <c r="Q30">
        <f>AVERAGE(Q10:Q25)</f>
        <v>2.25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AEC1-F2DD-4640-9560-E3DC1F21164D}">
  <dimension ref="A1:BM33"/>
  <sheetViews>
    <sheetView zoomScale="77" workbookViewId="0">
      <selection activeCell="AQ30" sqref="AQ30"/>
    </sheetView>
  </sheetViews>
  <sheetFormatPr defaultRowHeight="15" x14ac:dyDescent="0.25"/>
  <cols>
    <col min="1" max="1" width="21.140625" bestFit="1" customWidth="1"/>
    <col min="2" max="2" width="52.28515625" hidden="1" customWidth="1"/>
    <col min="3" max="3" width="79" hidden="1" customWidth="1"/>
    <col min="4" max="4" width="65" hidden="1" customWidth="1"/>
    <col min="5" max="5" width="67.42578125" hidden="1" customWidth="1"/>
    <col min="6" max="6" width="62.140625" hidden="1" customWidth="1"/>
    <col min="7" max="8" width="81.140625" hidden="1" customWidth="1"/>
    <col min="9" max="9" width="37.42578125" hidden="1" customWidth="1"/>
    <col min="10" max="10" width="56.7109375" hidden="1" customWidth="1"/>
    <col min="11" max="11" width="39.85546875" hidden="1" customWidth="1"/>
    <col min="12" max="12" width="35.7109375" hidden="1" customWidth="1"/>
    <col min="13" max="13" width="52" hidden="1" customWidth="1"/>
    <col min="14" max="14" width="56.7109375" hidden="1" customWidth="1"/>
    <col min="15" max="15" width="67.28515625" hidden="1" customWidth="1"/>
    <col min="16" max="16" width="74.5703125" hidden="1" customWidth="1"/>
    <col min="17" max="17" width="62.7109375" hidden="1" customWidth="1"/>
    <col min="18" max="18" width="20.85546875" hidden="1" customWidth="1"/>
    <col min="19" max="19" width="61.140625" hidden="1" customWidth="1"/>
    <col min="20" max="20" width="42.140625" hidden="1" customWidth="1"/>
    <col min="21" max="21" width="40" hidden="1" customWidth="1"/>
    <col min="22" max="22" width="38.42578125" hidden="1" customWidth="1"/>
    <col min="23" max="23" width="24.7109375" hidden="1" customWidth="1"/>
    <col min="24" max="24" width="61.140625" hidden="1" customWidth="1"/>
    <col min="25" max="25" width="36.85546875" hidden="1" customWidth="1"/>
    <col min="26" max="26" width="60.140625" customWidth="1"/>
    <col min="27" max="27" width="36" hidden="1" customWidth="1"/>
    <col min="28" max="28" width="39.28515625" hidden="1" customWidth="1"/>
    <col min="29" max="29" width="38.85546875" hidden="1" customWidth="1"/>
    <col min="30" max="30" width="22.140625" customWidth="1"/>
    <col min="31" max="31" width="42.5703125" hidden="1" customWidth="1"/>
    <col min="32" max="32" width="60.85546875" hidden="1" customWidth="1"/>
    <col min="33" max="33" width="58.140625" customWidth="1"/>
    <col min="34" max="34" width="47.42578125" hidden="1" customWidth="1"/>
    <col min="35" max="35" width="41.42578125" hidden="1" customWidth="1"/>
    <col min="36" max="36" width="38.7109375" hidden="1" customWidth="1"/>
    <col min="37" max="37" width="36.28515625" hidden="1" customWidth="1"/>
    <col min="38" max="38" width="28.5703125" hidden="1" customWidth="1"/>
    <col min="39" max="39" width="44.7109375" hidden="1" customWidth="1"/>
    <col min="40" max="40" width="25.85546875" hidden="1" customWidth="1"/>
    <col min="41" max="41" width="45.42578125" hidden="1" customWidth="1"/>
    <col min="42" max="42" width="25.140625" hidden="1" customWidth="1"/>
    <col min="43" max="43" width="58.140625" customWidth="1"/>
    <col min="44" max="44" width="60.28515625" customWidth="1"/>
    <col min="45" max="45" width="58.140625" customWidth="1"/>
    <col min="46" max="46" width="47.85546875" hidden="1" customWidth="1"/>
    <col min="47" max="47" width="38.28515625" hidden="1" customWidth="1"/>
    <col min="48" max="48" width="21" hidden="1" customWidth="1"/>
    <col min="49" max="49" width="81.140625" bestFit="1" customWidth="1"/>
    <col min="50" max="50" width="11.140625" customWidth="1"/>
  </cols>
  <sheetData>
    <row r="1" spans="1:65" x14ac:dyDescent="0.25">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c r="AV1" t="s">
        <v>534</v>
      </c>
      <c r="AY1" t="s">
        <v>458</v>
      </c>
      <c r="BA1" t="s">
        <v>458</v>
      </c>
      <c r="BC1" t="s">
        <v>458</v>
      </c>
    </row>
    <row r="2" spans="1:65" hidden="1" x14ac:dyDescent="0.25">
      <c r="A2">
        <v>11</v>
      </c>
      <c r="B2">
        <v>4</v>
      </c>
      <c r="C2">
        <v>3</v>
      </c>
      <c r="D2">
        <v>4</v>
      </c>
      <c r="E2">
        <v>4</v>
      </c>
      <c r="F2">
        <v>4</v>
      </c>
      <c r="G2">
        <v>4</v>
      </c>
      <c r="H2" t="s">
        <v>409</v>
      </c>
      <c r="I2" t="s">
        <v>417</v>
      </c>
      <c r="J2" t="s">
        <v>440</v>
      </c>
      <c r="K2" t="s">
        <v>425</v>
      </c>
      <c r="L2" t="s">
        <v>439</v>
      </c>
      <c r="M2" t="s">
        <v>421</v>
      </c>
      <c r="N2" t="s">
        <v>438</v>
      </c>
      <c r="O2">
        <v>4</v>
      </c>
      <c r="P2">
        <v>5</v>
      </c>
      <c r="Q2">
        <v>2</v>
      </c>
      <c r="R2" t="s">
        <v>24</v>
      </c>
      <c r="S2" t="s">
        <v>3</v>
      </c>
      <c r="T2" t="s">
        <v>0</v>
      </c>
      <c r="U2" t="s">
        <v>161</v>
      </c>
      <c r="V2" t="s">
        <v>167</v>
      </c>
      <c r="W2" t="s">
        <v>2</v>
      </c>
      <c r="X2" t="s">
        <v>162</v>
      </c>
      <c r="Y2" t="s">
        <v>160</v>
      </c>
      <c r="Z2" t="s">
        <v>158</v>
      </c>
      <c r="AA2" t="s">
        <v>166</v>
      </c>
      <c r="AB2" t="s">
        <v>154</v>
      </c>
      <c r="AC2" t="s">
        <v>7</v>
      </c>
      <c r="AD2" t="s">
        <v>24</v>
      </c>
      <c r="AE2" t="s">
        <v>155</v>
      </c>
      <c r="AF2" t="s">
        <v>169</v>
      </c>
      <c r="AG2" t="s">
        <v>157</v>
      </c>
      <c r="AH2" t="s">
        <v>171</v>
      </c>
      <c r="AI2" t="s">
        <v>164</v>
      </c>
      <c r="AJ2" t="s">
        <v>172</v>
      </c>
      <c r="AK2" t="s">
        <v>156</v>
      </c>
      <c r="AL2" t="s">
        <v>2</v>
      </c>
      <c r="AM2" t="s">
        <v>165</v>
      </c>
      <c r="AN2" t="s">
        <v>2</v>
      </c>
      <c r="AO2" t="s">
        <v>159</v>
      </c>
      <c r="AP2" t="s">
        <v>2</v>
      </c>
      <c r="AQ2" t="s">
        <v>163</v>
      </c>
      <c r="AR2" t="s">
        <v>152</v>
      </c>
      <c r="AS2" t="s">
        <v>170</v>
      </c>
      <c r="AT2" t="s">
        <v>153</v>
      </c>
      <c r="AU2" t="s">
        <v>168</v>
      </c>
      <c r="AV2" t="s">
        <v>538</v>
      </c>
      <c r="AX2" t="str">
        <f>IF(OR(TRIM(J2)="Neurotypical", TRIM(J2)="None"), "Neurotypical/None", "ND")</f>
        <v>ND</v>
      </c>
      <c r="AY2" t="s">
        <v>508</v>
      </c>
      <c r="AZ2" t="s">
        <v>509</v>
      </c>
      <c r="BA2" t="s">
        <v>508</v>
      </c>
      <c r="BB2" t="s">
        <v>509</v>
      </c>
      <c r="BC2" t="s">
        <v>508</v>
      </c>
      <c r="BD2" t="s">
        <v>509</v>
      </c>
      <c r="BE2" t="s">
        <v>508</v>
      </c>
      <c r="BF2" t="s">
        <v>509</v>
      </c>
      <c r="BG2" t="s">
        <v>508</v>
      </c>
      <c r="BH2" t="s">
        <v>509</v>
      </c>
      <c r="BI2" t="s">
        <v>508</v>
      </c>
      <c r="BJ2" t="s">
        <v>509</v>
      </c>
      <c r="BK2" t="s">
        <v>508</v>
      </c>
      <c r="BL2" t="s">
        <v>509</v>
      </c>
    </row>
    <row r="3" spans="1:65" hidden="1" x14ac:dyDescent="0.25">
      <c r="A3">
        <v>15</v>
      </c>
      <c r="B3">
        <v>2</v>
      </c>
      <c r="C3">
        <v>1</v>
      </c>
      <c r="D3">
        <v>1</v>
      </c>
      <c r="E3">
        <v>1</v>
      </c>
      <c r="F3">
        <v>2</v>
      </c>
      <c r="G3">
        <v>3</v>
      </c>
      <c r="I3" t="s">
        <v>417</v>
      </c>
      <c r="J3" t="s">
        <v>418</v>
      </c>
      <c r="K3" t="s">
        <v>419</v>
      </c>
      <c r="L3" t="s">
        <v>420</v>
      </c>
      <c r="M3" t="s">
        <v>426</v>
      </c>
      <c r="N3" t="s">
        <v>446</v>
      </c>
      <c r="O3">
        <v>3</v>
      </c>
      <c r="P3">
        <v>4</v>
      </c>
      <c r="Q3">
        <v>2</v>
      </c>
      <c r="R3" t="s">
        <v>24</v>
      </c>
      <c r="S3" t="s">
        <v>223</v>
      </c>
      <c r="U3" t="s">
        <v>26</v>
      </c>
      <c r="V3" t="s">
        <v>26</v>
      </c>
      <c r="W3" t="s">
        <v>2</v>
      </c>
      <c r="X3" t="s">
        <v>227</v>
      </c>
      <c r="Y3" t="s">
        <v>327</v>
      </c>
      <c r="Z3" t="s">
        <v>224</v>
      </c>
      <c r="AA3" t="s">
        <v>327</v>
      </c>
      <c r="AB3" t="s">
        <v>327</v>
      </c>
      <c r="AC3" t="s">
        <v>327</v>
      </c>
      <c r="AD3" t="s">
        <v>24</v>
      </c>
      <c r="AE3" t="s">
        <v>26</v>
      </c>
      <c r="AF3" t="s">
        <v>3</v>
      </c>
      <c r="AG3" t="s">
        <v>225</v>
      </c>
      <c r="AH3" t="s">
        <v>307</v>
      </c>
      <c r="AJ3" t="s">
        <v>221</v>
      </c>
      <c r="AL3" t="s">
        <v>2</v>
      </c>
      <c r="AM3" t="s">
        <v>307</v>
      </c>
      <c r="AN3" t="s">
        <v>1</v>
      </c>
      <c r="AO3" t="s">
        <v>307</v>
      </c>
      <c r="AP3" t="s">
        <v>24</v>
      </c>
      <c r="AQ3" t="s">
        <v>226</v>
      </c>
      <c r="AR3" t="s">
        <v>220</v>
      </c>
      <c r="AS3" t="s">
        <v>25</v>
      </c>
      <c r="AT3" t="s">
        <v>222</v>
      </c>
      <c r="AV3" t="s">
        <v>538</v>
      </c>
      <c r="AX3" t="str">
        <f t="shared" ref="AX3:AX25" si="0">IF(OR(TRIM(J3)="Neurotypical", TRIM(J3)="None"), "Neurotypical/None", "ND")</f>
        <v>ND</v>
      </c>
      <c r="AY3" s="4">
        <f>B2</f>
        <v>4</v>
      </c>
      <c r="AZ3" s="4">
        <f>B10</f>
        <v>4</v>
      </c>
      <c r="BA3" s="4">
        <f>C2</f>
        <v>3</v>
      </c>
      <c r="BB3" s="4">
        <f>C10</f>
        <v>3</v>
      </c>
      <c r="BC3" s="4">
        <f>D2</f>
        <v>4</v>
      </c>
      <c r="BD3" s="4">
        <f>D10</f>
        <v>5</v>
      </c>
      <c r="BE3" s="4">
        <f>E2</f>
        <v>4</v>
      </c>
      <c r="BF3" s="4">
        <f>E10</f>
        <v>4</v>
      </c>
      <c r="BG3" s="4">
        <f>F2</f>
        <v>4</v>
      </c>
      <c r="BH3" s="4">
        <f>F10</f>
        <v>5</v>
      </c>
      <c r="BI3" s="4">
        <f>F2</f>
        <v>4</v>
      </c>
      <c r="BJ3" s="4">
        <f>F10</f>
        <v>5</v>
      </c>
      <c r="BK3" s="4">
        <f>G10</f>
        <v>5</v>
      </c>
      <c r="BL3" s="4">
        <f>F10</f>
        <v>5</v>
      </c>
      <c r="BM3" s="4"/>
    </row>
    <row r="4" spans="1:65" hidden="1" x14ac:dyDescent="0.25">
      <c r="A4">
        <v>9</v>
      </c>
      <c r="B4">
        <v>4</v>
      </c>
      <c r="C4">
        <v>2</v>
      </c>
      <c r="D4">
        <v>4</v>
      </c>
      <c r="E4">
        <v>3</v>
      </c>
      <c r="F4">
        <v>4</v>
      </c>
      <c r="G4">
        <v>4</v>
      </c>
      <c r="I4" t="s">
        <v>430</v>
      </c>
      <c r="J4" t="s">
        <v>424</v>
      </c>
      <c r="K4" t="s">
        <v>419</v>
      </c>
      <c r="L4" t="s">
        <v>420</v>
      </c>
      <c r="M4" t="s">
        <v>421</v>
      </c>
      <c r="N4" t="s">
        <v>436</v>
      </c>
      <c r="O4">
        <v>5</v>
      </c>
      <c r="P4">
        <v>4</v>
      </c>
      <c r="Q4">
        <v>5</v>
      </c>
      <c r="R4" t="s">
        <v>2</v>
      </c>
      <c r="S4" t="s">
        <v>3</v>
      </c>
      <c r="T4" t="s">
        <v>129</v>
      </c>
      <c r="U4" t="s">
        <v>33</v>
      </c>
      <c r="V4" t="s">
        <v>0</v>
      </c>
      <c r="W4" t="s">
        <v>2</v>
      </c>
      <c r="X4" t="s">
        <v>125</v>
      </c>
      <c r="Y4" t="s">
        <v>309</v>
      </c>
      <c r="Z4" t="s">
        <v>121</v>
      </c>
      <c r="AA4" t="s">
        <v>309</v>
      </c>
      <c r="AB4" t="s">
        <v>309</v>
      </c>
      <c r="AC4" t="s">
        <v>309</v>
      </c>
      <c r="AD4" t="s">
        <v>1</v>
      </c>
      <c r="AE4" t="s">
        <v>26</v>
      </c>
      <c r="AF4" t="s">
        <v>127</v>
      </c>
      <c r="AG4" t="s">
        <v>122</v>
      </c>
      <c r="AH4" t="s">
        <v>309</v>
      </c>
      <c r="AI4" t="s">
        <v>131</v>
      </c>
      <c r="AJ4" t="s">
        <v>132</v>
      </c>
      <c r="AK4" t="s">
        <v>124</v>
      </c>
      <c r="AL4" t="s">
        <v>2</v>
      </c>
      <c r="AM4" t="s">
        <v>309</v>
      </c>
      <c r="AN4" t="s">
        <v>1</v>
      </c>
      <c r="AO4" t="s">
        <v>123</v>
      </c>
      <c r="AP4" t="s">
        <v>2</v>
      </c>
      <c r="AQ4" t="s">
        <v>126</v>
      </c>
      <c r="AR4" t="s">
        <v>120</v>
      </c>
      <c r="AS4" t="s">
        <v>128</v>
      </c>
      <c r="AT4" t="s">
        <v>119</v>
      </c>
      <c r="AU4" t="s">
        <v>130</v>
      </c>
      <c r="AV4" t="s">
        <v>538</v>
      </c>
      <c r="AX4" t="str">
        <f t="shared" si="0"/>
        <v>Neurotypical/None</v>
      </c>
      <c r="AY4" s="4">
        <f t="shared" ref="AY4:AY10" si="1">B3</f>
        <v>2</v>
      </c>
      <c r="AZ4" s="4">
        <f t="shared" ref="AZ4:AZ11" si="2">B11</f>
        <v>4</v>
      </c>
      <c r="BA4" s="4">
        <f t="shared" ref="BA4:BA10" si="3">C3</f>
        <v>1</v>
      </c>
      <c r="BB4" s="4">
        <f t="shared" ref="BB4:BB11" si="4">C11</f>
        <v>4</v>
      </c>
      <c r="BC4" s="4">
        <f t="shared" ref="BC4:BC10" si="5">D3</f>
        <v>1</v>
      </c>
      <c r="BD4" s="4">
        <f t="shared" ref="BD4:BD11" si="6">D11</f>
        <v>2</v>
      </c>
      <c r="BE4" s="4">
        <f t="shared" ref="BE4:BE10" si="7">E3</f>
        <v>1</v>
      </c>
      <c r="BF4" s="4">
        <f t="shared" ref="BF4:BF11" si="8">E11</f>
        <v>4</v>
      </c>
      <c r="BG4" s="4">
        <f t="shared" ref="BG4:BG10" si="9">F3</f>
        <v>2</v>
      </c>
      <c r="BH4" s="4">
        <f t="shared" ref="BH4:BH11" si="10">F11</f>
        <v>4</v>
      </c>
      <c r="BI4" s="4">
        <f t="shared" ref="BI4:BI10" si="11">F3</f>
        <v>2</v>
      </c>
      <c r="BJ4" s="4">
        <f t="shared" ref="BJ4:BJ11" si="12">F11</f>
        <v>4</v>
      </c>
      <c r="BK4" s="4">
        <f t="shared" ref="BK4:BK10" si="13">G11</f>
        <v>2</v>
      </c>
      <c r="BL4" s="4">
        <f t="shared" ref="BL4:BL11" si="14">F11</f>
        <v>4</v>
      </c>
      <c r="BM4" s="4"/>
    </row>
    <row r="5" spans="1:65" x14ac:dyDescent="0.25">
      <c r="A5">
        <v>8</v>
      </c>
      <c r="B5">
        <v>4</v>
      </c>
      <c r="C5">
        <v>2</v>
      </c>
      <c r="D5">
        <v>3</v>
      </c>
      <c r="E5">
        <v>4</v>
      </c>
      <c r="F5">
        <v>4</v>
      </c>
      <c r="G5">
        <v>3</v>
      </c>
      <c r="H5" t="s">
        <v>408</v>
      </c>
      <c r="I5" t="s">
        <v>417</v>
      </c>
      <c r="J5" t="s">
        <v>435</v>
      </c>
      <c r="K5" t="s">
        <v>425</v>
      </c>
      <c r="L5" t="s">
        <v>420</v>
      </c>
      <c r="M5" t="s">
        <v>421</v>
      </c>
      <c r="N5" t="s">
        <v>434</v>
      </c>
      <c r="O5">
        <v>3</v>
      </c>
      <c r="P5">
        <v>2</v>
      </c>
      <c r="Q5">
        <v>2</v>
      </c>
      <c r="R5" t="s">
        <v>24</v>
      </c>
      <c r="S5" t="s">
        <v>105</v>
      </c>
      <c r="T5" t="s">
        <v>32</v>
      </c>
      <c r="U5" t="s">
        <v>0</v>
      </c>
      <c r="V5" t="s">
        <v>0</v>
      </c>
      <c r="W5" t="s">
        <v>2</v>
      </c>
      <c r="X5" t="s">
        <v>110</v>
      </c>
      <c r="Y5" t="s">
        <v>109</v>
      </c>
      <c r="Z5" t="s">
        <v>107</v>
      </c>
      <c r="AA5" t="s">
        <v>327</v>
      </c>
      <c r="AB5" t="s">
        <v>106</v>
      </c>
      <c r="AC5" t="s">
        <v>116</v>
      </c>
      <c r="AD5" t="s">
        <v>24</v>
      </c>
      <c r="AE5" t="s">
        <v>32</v>
      </c>
      <c r="AF5" t="s">
        <v>67</v>
      </c>
      <c r="AG5" t="s">
        <v>108</v>
      </c>
      <c r="AH5" t="s">
        <v>115</v>
      </c>
      <c r="AI5" t="s">
        <v>113</v>
      </c>
      <c r="AJ5" t="s">
        <v>102</v>
      </c>
      <c r="AK5" t="s">
        <v>117</v>
      </c>
      <c r="AL5" t="s">
        <v>1</v>
      </c>
      <c r="AM5" t="s">
        <v>112</v>
      </c>
      <c r="AN5" t="s">
        <v>24</v>
      </c>
      <c r="AO5" t="s">
        <v>309</v>
      </c>
      <c r="AP5" t="s">
        <v>24</v>
      </c>
      <c r="AQ5" t="s">
        <v>111</v>
      </c>
      <c r="AR5" t="s">
        <v>103</v>
      </c>
      <c r="AS5" t="s">
        <v>114</v>
      </c>
      <c r="AT5" t="s">
        <v>104</v>
      </c>
      <c r="AU5" t="s">
        <v>118</v>
      </c>
      <c r="AV5" t="s">
        <v>537</v>
      </c>
      <c r="AX5" t="str">
        <f t="shared" si="0"/>
        <v>ND</v>
      </c>
      <c r="AY5" s="4">
        <f t="shared" si="1"/>
        <v>4</v>
      </c>
      <c r="AZ5" s="4">
        <f t="shared" si="2"/>
        <v>4</v>
      </c>
      <c r="BA5" s="4">
        <f t="shared" si="3"/>
        <v>2</v>
      </c>
      <c r="BB5" s="4">
        <f t="shared" si="4"/>
        <v>3</v>
      </c>
      <c r="BC5" s="4">
        <f t="shared" si="5"/>
        <v>4</v>
      </c>
      <c r="BD5" s="4">
        <f t="shared" si="6"/>
        <v>4</v>
      </c>
      <c r="BE5" s="4">
        <f t="shared" si="7"/>
        <v>3</v>
      </c>
      <c r="BF5" s="4">
        <f t="shared" si="8"/>
        <v>4</v>
      </c>
      <c r="BG5" s="4">
        <f t="shared" si="9"/>
        <v>4</v>
      </c>
      <c r="BH5" s="4">
        <f t="shared" si="10"/>
        <v>3</v>
      </c>
      <c r="BI5" s="4">
        <f t="shared" si="11"/>
        <v>4</v>
      </c>
      <c r="BJ5" s="4">
        <f t="shared" si="12"/>
        <v>3</v>
      </c>
      <c r="BK5" s="4">
        <f t="shared" si="13"/>
        <v>3</v>
      </c>
      <c r="BL5" s="4">
        <f t="shared" si="14"/>
        <v>3</v>
      </c>
      <c r="BM5" s="4"/>
    </row>
    <row r="6" spans="1:65" x14ac:dyDescent="0.25">
      <c r="A6">
        <v>16</v>
      </c>
      <c r="B6">
        <v>3</v>
      </c>
      <c r="C6">
        <v>3</v>
      </c>
      <c r="D6">
        <v>4</v>
      </c>
      <c r="E6">
        <v>4</v>
      </c>
      <c r="F6">
        <v>4</v>
      </c>
      <c r="G6">
        <v>3</v>
      </c>
      <c r="I6" t="s">
        <v>417</v>
      </c>
      <c r="J6" t="s">
        <v>418</v>
      </c>
      <c r="K6" t="s">
        <v>419</v>
      </c>
      <c r="L6" t="s">
        <v>439</v>
      </c>
      <c r="M6" t="s">
        <v>428</v>
      </c>
      <c r="N6" t="s">
        <v>447</v>
      </c>
      <c r="O6">
        <v>5</v>
      </c>
      <c r="P6">
        <v>5</v>
      </c>
      <c r="Q6">
        <v>5</v>
      </c>
      <c r="R6" t="s">
        <v>24</v>
      </c>
      <c r="S6" t="s">
        <v>348</v>
      </c>
      <c r="T6" t="s">
        <v>0</v>
      </c>
      <c r="U6" t="s">
        <v>0</v>
      </c>
      <c r="V6" t="s">
        <v>0</v>
      </c>
      <c r="W6" t="s">
        <v>2</v>
      </c>
      <c r="X6" t="s">
        <v>357</v>
      </c>
      <c r="Y6" t="s">
        <v>355</v>
      </c>
      <c r="Z6" t="s">
        <v>353</v>
      </c>
      <c r="AA6" t="s">
        <v>360</v>
      </c>
      <c r="AB6" t="s">
        <v>349</v>
      </c>
      <c r="AC6" t="s">
        <v>7</v>
      </c>
      <c r="AD6" t="s">
        <v>24</v>
      </c>
      <c r="AE6" t="s">
        <v>33</v>
      </c>
      <c r="AF6" t="s">
        <v>363</v>
      </c>
      <c r="AG6" t="s">
        <v>352</v>
      </c>
      <c r="AH6" t="s">
        <v>309</v>
      </c>
      <c r="AI6" t="s">
        <v>356</v>
      </c>
      <c r="AJ6" t="s">
        <v>346</v>
      </c>
      <c r="AK6" t="s">
        <v>351</v>
      </c>
      <c r="AL6" t="s">
        <v>2</v>
      </c>
      <c r="AM6" t="s">
        <v>359</v>
      </c>
      <c r="AN6" t="s">
        <v>2</v>
      </c>
      <c r="AO6" t="s">
        <v>354</v>
      </c>
      <c r="AP6" t="s">
        <v>1</v>
      </c>
      <c r="AQ6" t="s">
        <v>358</v>
      </c>
      <c r="AR6" t="s">
        <v>347</v>
      </c>
      <c r="AS6" t="s">
        <v>362</v>
      </c>
      <c r="AT6" t="s">
        <v>350</v>
      </c>
      <c r="AU6" t="s">
        <v>361</v>
      </c>
      <c r="AV6" t="s">
        <v>537</v>
      </c>
      <c r="AX6" t="str">
        <f t="shared" si="0"/>
        <v>ND</v>
      </c>
      <c r="AY6" s="4">
        <f t="shared" si="1"/>
        <v>4</v>
      </c>
      <c r="AZ6" s="4">
        <f t="shared" si="2"/>
        <v>3</v>
      </c>
      <c r="BA6" s="4">
        <f t="shared" si="3"/>
        <v>2</v>
      </c>
      <c r="BB6" s="4">
        <f t="shared" si="4"/>
        <v>2</v>
      </c>
      <c r="BC6" s="4">
        <f t="shared" si="5"/>
        <v>3</v>
      </c>
      <c r="BD6" s="4">
        <f t="shared" si="6"/>
        <v>4</v>
      </c>
      <c r="BE6" s="4">
        <f t="shared" si="7"/>
        <v>4</v>
      </c>
      <c r="BF6" s="4">
        <f t="shared" si="8"/>
        <v>4</v>
      </c>
      <c r="BG6" s="4">
        <f t="shared" si="9"/>
        <v>4</v>
      </c>
      <c r="BH6" s="4">
        <f t="shared" si="10"/>
        <v>5</v>
      </c>
      <c r="BI6" s="4">
        <f t="shared" si="11"/>
        <v>4</v>
      </c>
      <c r="BJ6" s="4">
        <f t="shared" si="12"/>
        <v>5</v>
      </c>
      <c r="BK6" s="4">
        <f t="shared" si="13"/>
        <v>3</v>
      </c>
      <c r="BL6" s="4">
        <f t="shared" si="14"/>
        <v>5</v>
      </c>
      <c r="BM6" s="4"/>
    </row>
    <row r="7" spans="1:65" x14ac:dyDescent="0.25">
      <c r="A7">
        <v>18</v>
      </c>
      <c r="B7">
        <v>4</v>
      </c>
      <c r="C7">
        <v>2</v>
      </c>
      <c r="D7">
        <v>5</v>
      </c>
      <c r="E7">
        <v>5</v>
      </c>
      <c r="F7">
        <v>5</v>
      </c>
      <c r="G7">
        <v>5</v>
      </c>
      <c r="H7" t="s">
        <v>412</v>
      </c>
      <c r="I7" t="s">
        <v>417</v>
      </c>
      <c r="J7" t="s">
        <v>449</v>
      </c>
      <c r="K7" t="s">
        <v>419</v>
      </c>
      <c r="L7" t="s">
        <v>420</v>
      </c>
      <c r="M7" t="s">
        <v>428</v>
      </c>
      <c r="N7" t="s">
        <v>450</v>
      </c>
      <c r="O7">
        <v>5</v>
      </c>
      <c r="P7">
        <v>3</v>
      </c>
      <c r="Q7">
        <v>5</v>
      </c>
      <c r="R7" t="s">
        <v>24</v>
      </c>
      <c r="S7" t="s">
        <v>383</v>
      </c>
      <c r="T7" t="s">
        <v>397</v>
      </c>
      <c r="U7" t="s">
        <v>388</v>
      </c>
      <c r="V7" t="s">
        <v>393</v>
      </c>
      <c r="W7" t="s">
        <v>2</v>
      </c>
      <c r="X7" t="s">
        <v>3</v>
      </c>
      <c r="Y7" t="s">
        <v>389</v>
      </c>
      <c r="Z7" t="s">
        <v>400</v>
      </c>
      <c r="AA7" t="s">
        <v>392</v>
      </c>
      <c r="AB7" t="s">
        <v>387</v>
      </c>
      <c r="AC7" t="s">
        <v>7</v>
      </c>
      <c r="AD7" t="s">
        <v>24</v>
      </c>
      <c r="AE7" t="s">
        <v>32</v>
      </c>
      <c r="AF7" t="s">
        <v>396</v>
      </c>
      <c r="AG7" t="s">
        <v>398</v>
      </c>
      <c r="AH7" t="s">
        <v>309</v>
      </c>
      <c r="AI7" t="s">
        <v>394</v>
      </c>
      <c r="AJ7" t="s">
        <v>385</v>
      </c>
      <c r="AK7" t="s">
        <v>401</v>
      </c>
      <c r="AL7" t="s">
        <v>2</v>
      </c>
      <c r="AM7" t="s">
        <v>391</v>
      </c>
      <c r="AN7" t="s">
        <v>24</v>
      </c>
      <c r="AO7" t="s">
        <v>309</v>
      </c>
      <c r="AP7" t="s">
        <v>24</v>
      </c>
      <c r="AQ7" t="s">
        <v>390</v>
      </c>
      <c r="AR7" t="s">
        <v>384</v>
      </c>
      <c r="AS7" t="s">
        <v>395</v>
      </c>
      <c r="AT7" t="s">
        <v>386</v>
      </c>
      <c r="AU7" t="s">
        <v>399</v>
      </c>
      <c r="AV7" t="s">
        <v>537</v>
      </c>
      <c r="AX7" t="str">
        <f t="shared" si="0"/>
        <v>ND</v>
      </c>
      <c r="AY7" s="4">
        <f t="shared" si="1"/>
        <v>3</v>
      </c>
      <c r="AZ7" s="4">
        <f t="shared" si="2"/>
        <v>5</v>
      </c>
      <c r="BA7" s="4">
        <f t="shared" si="3"/>
        <v>3</v>
      </c>
      <c r="BB7" s="4">
        <f t="shared" si="4"/>
        <v>1</v>
      </c>
      <c r="BC7" s="4">
        <f t="shared" si="5"/>
        <v>4</v>
      </c>
      <c r="BD7" s="4">
        <f t="shared" si="6"/>
        <v>4</v>
      </c>
      <c r="BE7" s="4">
        <f t="shared" si="7"/>
        <v>4</v>
      </c>
      <c r="BF7" s="4">
        <f t="shared" si="8"/>
        <v>5</v>
      </c>
      <c r="BG7" s="4">
        <f t="shared" si="9"/>
        <v>4</v>
      </c>
      <c r="BH7" s="4">
        <f t="shared" si="10"/>
        <v>5</v>
      </c>
      <c r="BI7" s="4">
        <f t="shared" si="11"/>
        <v>4</v>
      </c>
      <c r="BJ7" s="4">
        <f t="shared" si="12"/>
        <v>5</v>
      </c>
      <c r="BK7" s="4">
        <f t="shared" si="13"/>
        <v>4</v>
      </c>
      <c r="BL7" s="4">
        <f t="shared" si="14"/>
        <v>5</v>
      </c>
      <c r="BM7" s="4"/>
    </row>
    <row r="8" spans="1:65" x14ac:dyDescent="0.25">
      <c r="A8">
        <v>12</v>
      </c>
      <c r="B8">
        <v>3</v>
      </c>
      <c r="C8">
        <v>2</v>
      </c>
      <c r="D8">
        <v>5</v>
      </c>
      <c r="E8">
        <v>4</v>
      </c>
      <c r="F8">
        <v>5</v>
      </c>
      <c r="G8">
        <v>4</v>
      </c>
      <c r="I8" t="s">
        <v>430</v>
      </c>
      <c r="J8" t="s">
        <v>424</v>
      </c>
      <c r="K8" t="s">
        <v>425</v>
      </c>
      <c r="L8" t="s">
        <v>420</v>
      </c>
      <c r="M8" t="s">
        <v>428</v>
      </c>
      <c r="N8" t="s">
        <v>441</v>
      </c>
      <c r="O8">
        <v>1</v>
      </c>
      <c r="P8">
        <v>1</v>
      </c>
      <c r="Q8">
        <v>1</v>
      </c>
      <c r="R8" t="s">
        <v>24</v>
      </c>
      <c r="S8" t="s">
        <v>173</v>
      </c>
      <c r="T8" t="s">
        <v>186</v>
      </c>
      <c r="U8" t="s">
        <v>181</v>
      </c>
      <c r="V8" t="s">
        <v>26</v>
      </c>
      <c r="W8" t="s">
        <v>2</v>
      </c>
      <c r="X8" t="s">
        <v>67</v>
      </c>
      <c r="Y8" t="s">
        <v>180</v>
      </c>
      <c r="Z8" t="s">
        <v>182</v>
      </c>
      <c r="AA8" t="s">
        <v>327</v>
      </c>
      <c r="AB8" t="s">
        <v>175</v>
      </c>
      <c r="AC8" t="s">
        <v>187</v>
      </c>
      <c r="AD8" t="s">
        <v>24</v>
      </c>
      <c r="AE8" t="s">
        <v>176</v>
      </c>
      <c r="AF8" t="s">
        <v>184</v>
      </c>
      <c r="AG8" t="s">
        <v>178</v>
      </c>
      <c r="AH8" t="s">
        <v>309</v>
      </c>
      <c r="AL8" t="s">
        <v>1</v>
      </c>
      <c r="AM8" t="s">
        <v>183</v>
      </c>
      <c r="AN8" t="s">
        <v>24</v>
      </c>
      <c r="AO8" t="s">
        <v>179</v>
      </c>
      <c r="AP8" t="s">
        <v>24</v>
      </c>
      <c r="AQ8" t="s">
        <v>25</v>
      </c>
      <c r="AR8" t="s">
        <v>174</v>
      </c>
      <c r="AS8" t="s">
        <v>185</v>
      </c>
      <c r="AT8" t="s">
        <v>177</v>
      </c>
      <c r="AV8" t="s">
        <v>537</v>
      </c>
      <c r="AX8" t="str">
        <f t="shared" si="0"/>
        <v>Neurotypical/None</v>
      </c>
      <c r="AY8" s="4">
        <f t="shared" si="1"/>
        <v>4</v>
      </c>
      <c r="AZ8" s="4">
        <f t="shared" si="2"/>
        <v>2</v>
      </c>
      <c r="BA8" s="4">
        <f t="shared" si="3"/>
        <v>2</v>
      </c>
      <c r="BB8" s="4">
        <f t="shared" si="4"/>
        <v>3</v>
      </c>
      <c r="BC8" s="4">
        <f t="shared" si="5"/>
        <v>5</v>
      </c>
      <c r="BD8" s="4">
        <f t="shared" si="6"/>
        <v>4</v>
      </c>
      <c r="BE8" s="4">
        <f t="shared" si="7"/>
        <v>5</v>
      </c>
      <c r="BF8" s="4">
        <f t="shared" si="8"/>
        <v>4</v>
      </c>
      <c r="BG8" s="4">
        <f t="shared" si="9"/>
        <v>5</v>
      </c>
      <c r="BH8" s="4">
        <f t="shared" si="10"/>
        <v>5</v>
      </c>
      <c r="BI8" s="4">
        <f t="shared" si="11"/>
        <v>5</v>
      </c>
      <c r="BJ8" s="4">
        <f t="shared" si="12"/>
        <v>5</v>
      </c>
      <c r="BK8" s="4">
        <f t="shared" si="13"/>
        <v>3</v>
      </c>
      <c r="BL8" s="4">
        <f t="shared" si="14"/>
        <v>5</v>
      </c>
      <c r="BM8" s="4"/>
    </row>
    <row r="9" spans="1:65" x14ac:dyDescent="0.25">
      <c r="A9">
        <v>101</v>
      </c>
      <c r="B9">
        <v>4</v>
      </c>
      <c r="C9">
        <v>3</v>
      </c>
      <c r="D9">
        <v>4</v>
      </c>
      <c r="E9">
        <v>3</v>
      </c>
      <c r="F9">
        <v>5</v>
      </c>
      <c r="G9">
        <v>3</v>
      </c>
      <c r="H9" t="s">
        <v>413</v>
      </c>
      <c r="I9" t="s">
        <v>430</v>
      </c>
      <c r="J9" t="s">
        <v>424</v>
      </c>
      <c r="K9" t="s">
        <v>425</v>
      </c>
      <c r="L9" t="s">
        <v>420</v>
      </c>
      <c r="M9" t="s">
        <v>421</v>
      </c>
      <c r="N9" t="s">
        <v>451</v>
      </c>
      <c r="O9">
        <v>2</v>
      </c>
      <c r="P9">
        <v>3</v>
      </c>
      <c r="Q9">
        <v>1</v>
      </c>
      <c r="R9" t="s">
        <v>1</v>
      </c>
      <c r="S9" t="s">
        <v>510</v>
      </c>
      <c r="T9" t="s">
        <v>323</v>
      </c>
      <c r="U9" t="s">
        <v>32</v>
      </c>
      <c r="V9" t="s">
        <v>32</v>
      </c>
      <c r="W9" t="s">
        <v>24</v>
      </c>
      <c r="X9" t="s">
        <v>316</v>
      </c>
      <c r="Y9" t="s">
        <v>314</v>
      </c>
      <c r="Z9" t="s">
        <v>510</v>
      </c>
      <c r="AA9" t="s">
        <v>318</v>
      </c>
      <c r="AB9" t="s">
        <v>312</v>
      </c>
      <c r="AC9" t="s">
        <v>322</v>
      </c>
      <c r="AD9" t="s">
        <v>24</v>
      </c>
      <c r="AE9" t="s">
        <v>32</v>
      </c>
      <c r="AF9" t="s">
        <v>324</v>
      </c>
      <c r="AG9" t="s">
        <v>7</v>
      </c>
      <c r="AH9" t="s">
        <v>321</v>
      </c>
      <c r="AI9" t="s">
        <v>325</v>
      </c>
      <c r="AJ9" t="s">
        <v>310</v>
      </c>
      <c r="AK9" t="s">
        <v>326</v>
      </c>
      <c r="AL9" t="s">
        <v>2</v>
      </c>
      <c r="AM9" t="s">
        <v>317</v>
      </c>
      <c r="AN9" t="s">
        <v>1</v>
      </c>
      <c r="AO9" t="s">
        <v>313</v>
      </c>
      <c r="AP9" t="s">
        <v>24</v>
      </c>
      <c r="AQ9" t="s">
        <v>315</v>
      </c>
      <c r="AR9" t="s">
        <v>25</v>
      </c>
      <c r="AS9" t="s">
        <v>320</v>
      </c>
      <c r="AT9" t="s">
        <v>311</v>
      </c>
      <c r="AU9" t="s">
        <v>319</v>
      </c>
      <c r="AV9" t="s">
        <v>537</v>
      </c>
      <c r="AX9" t="str">
        <f t="shared" si="0"/>
        <v>Neurotypical/None</v>
      </c>
      <c r="AY9" s="4">
        <f t="shared" si="1"/>
        <v>3</v>
      </c>
      <c r="AZ9" s="4">
        <f t="shared" si="2"/>
        <v>4</v>
      </c>
      <c r="BA9" s="4">
        <f t="shared" si="3"/>
        <v>2</v>
      </c>
      <c r="BB9" s="4">
        <f t="shared" si="4"/>
        <v>2</v>
      </c>
      <c r="BC9" s="4">
        <f t="shared" si="5"/>
        <v>5</v>
      </c>
      <c r="BD9" s="4">
        <f t="shared" si="6"/>
        <v>3</v>
      </c>
      <c r="BE9" s="4">
        <f t="shared" si="7"/>
        <v>4</v>
      </c>
      <c r="BF9" s="4">
        <f t="shared" si="8"/>
        <v>3</v>
      </c>
      <c r="BG9" s="4">
        <f t="shared" si="9"/>
        <v>5</v>
      </c>
      <c r="BH9" s="4">
        <f t="shared" si="10"/>
        <v>4</v>
      </c>
      <c r="BI9" s="4">
        <f t="shared" si="11"/>
        <v>5</v>
      </c>
      <c r="BJ9" s="4">
        <f t="shared" si="12"/>
        <v>4</v>
      </c>
      <c r="BK9" s="4">
        <f t="shared" si="13"/>
        <v>4</v>
      </c>
      <c r="BL9" s="4">
        <f t="shared" si="14"/>
        <v>4</v>
      </c>
      <c r="BM9" s="4"/>
    </row>
    <row r="10" spans="1:65" hidden="1" x14ac:dyDescent="0.25">
      <c r="A10">
        <v>104</v>
      </c>
      <c r="B10">
        <v>4</v>
      </c>
      <c r="C10">
        <v>3</v>
      </c>
      <c r="D10">
        <v>5</v>
      </c>
      <c r="E10">
        <v>4</v>
      </c>
      <c r="F10">
        <v>5</v>
      </c>
      <c r="G10">
        <v>5</v>
      </c>
      <c r="H10" t="s">
        <v>415</v>
      </c>
      <c r="I10" t="s">
        <v>417</v>
      </c>
      <c r="J10" t="s">
        <v>433</v>
      </c>
      <c r="K10" t="s">
        <v>455</v>
      </c>
      <c r="L10" t="s">
        <v>420</v>
      </c>
      <c r="M10" t="s">
        <v>442</v>
      </c>
      <c r="N10" t="s">
        <v>454</v>
      </c>
      <c r="O10">
        <v>1</v>
      </c>
      <c r="P10">
        <v>2</v>
      </c>
      <c r="Q10">
        <v>1</v>
      </c>
      <c r="R10" t="s">
        <v>1</v>
      </c>
      <c r="S10" t="s">
        <v>510</v>
      </c>
      <c r="T10" t="s">
        <v>274</v>
      </c>
      <c r="U10" t="s">
        <v>0</v>
      </c>
      <c r="V10" t="s">
        <v>270</v>
      </c>
      <c r="W10" t="s">
        <v>2</v>
      </c>
      <c r="X10" t="s">
        <v>269</v>
      </c>
      <c r="Y10" t="s">
        <v>308</v>
      </c>
      <c r="Z10" t="s">
        <v>263</v>
      </c>
      <c r="AA10" t="s">
        <v>308</v>
      </c>
      <c r="AB10" t="s">
        <v>308</v>
      </c>
      <c r="AC10" t="s">
        <v>308</v>
      </c>
      <c r="AD10" t="s">
        <v>1</v>
      </c>
      <c r="AE10" t="s">
        <v>261</v>
      </c>
      <c r="AF10" t="s">
        <v>272</v>
      </c>
      <c r="AG10" t="s">
        <v>264</v>
      </c>
      <c r="AH10" t="s">
        <v>275</v>
      </c>
      <c r="AI10" t="s">
        <v>267</v>
      </c>
      <c r="AJ10" t="s">
        <v>259</v>
      </c>
      <c r="AK10" t="s">
        <v>265</v>
      </c>
      <c r="AL10" t="s">
        <v>1</v>
      </c>
      <c r="AM10" t="s">
        <v>271</v>
      </c>
      <c r="AN10" t="s">
        <v>1</v>
      </c>
      <c r="AO10" t="s">
        <v>266</v>
      </c>
      <c r="AP10" t="s">
        <v>1</v>
      </c>
      <c r="AQ10" t="s">
        <v>268</v>
      </c>
      <c r="AR10" t="s">
        <v>260</v>
      </c>
      <c r="AS10" t="s">
        <v>273</v>
      </c>
      <c r="AT10" t="s">
        <v>262</v>
      </c>
      <c r="AU10" t="s">
        <v>276</v>
      </c>
      <c r="AV10" t="s">
        <v>535</v>
      </c>
      <c r="AX10" t="str">
        <f t="shared" si="0"/>
        <v>ND</v>
      </c>
      <c r="AY10" s="4">
        <f t="shared" si="1"/>
        <v>4</v>
      </c>
      <c r="AZ10" s="4">
        <f t="shared" si="2"/>
        <v>4</v>
      </c>
      <c r="BA10" s="4">
        <f t="shared" si="3"/>
        <v>3</v>
      </c>
      <c r="BB10" s="4">
        <f t="shared" si="4"/>
        <v>1</v>
      </c>
      <c r="BC10" s="4">
        <f t="shared" si="5"/>
        <v>4</v>
      </c>
      <c r="BD10" s="4">
        <f t="shared" si="6"/>
        <v>4</v>
      </c>
      <c r="BE10" s="4">
        <f t="shared" si="7"/>
        <v>3</v>
      </c>
      <c r="BF10" s="4">
        <f t="shared" si="8"/>
        <v>3</v>
      </c>
      <c r="BG10" s="4">
        <f t="shared" si="9"/>
        <v>5</v>
      </c>
      <c r="BH10" s="4">
        <f t="shared" si="10"/>
        <v>4</v>
      </c>
      <c r="BI10" s="4">
        <f t="shared" si="11"/>
        <v>5</v>
      </c>
      <c r="BJ10" s="4">
        <f t="shared" si="12"/>
        <v>4</v>
      </c>
      <c r="BK10" s="4">
        <f t="shared" si="13"/>
        <v>4</v>
      </c>
      <c r="BL10" s="4">
        <f t="shared" si="14"/>
        <v>4</v>
      </c>
      <c r="BM10" s="4"/>
    </row>
    <row r="11" spans="1:65" hidden="1" x14ac:dyDescent="0.25">
      <c r="A11">
        <v>3</v>
      </c>
      <c r="B11">
        <v>4</v>
      </c>
      <c r="C11">
        <v>4</v>
      </c>
      <c r="D11">
        <v>2</v>
      </c>
      <c r="E11">
        <v>4</v>
      </c>
      <c r="F11">
        <v>4</v>
      </c>
      <c r="G11">
        <v>2</v>
      </c>
      <c r="H11" t="s">
        <v>403</v>
      </c>
      <c r="I11" t="s">
        <v>417</v>
      </c>
      <c r="J11" t="s">
        <v>424</v>
      </c>
      <c r="K11" t="s">
        <v>425</v>
      </c>
      <c r="L11" t="s">
        <v>420</v>
      </c>
      <c r="M11" t="s">
        <v>426</v>
      </c>
      <c r="N11" t="s">
        <v>423</v>
      </c>
      <c r="O11">
        <v>5</v>
      </c>
      <c r="P11">
        <v>4</v>
      </c>
      <c r="Q11">
        <v>4</v>
      </c>
      <c r="R11" t="s">
        <v>24</v>
      </c>
      <c r="S11" t="s">
        <v>28</v>
      </c>
      <c r="T11" t="s">
        <v>43</v>
      </c>
      <c r="U11" t="s">
        <v>32</v>
      </c>
      <c r="V11" t="s">
        <v>33</v>
      </c>
      <c r="W11" t="s">
        <v>2</v>
      </c>
      <c r="X11" t="s">
        <v>38</v>
      </c>
      <c r="Y11" t="s">
        <v>37</v>
      </c>
      <c r="Z11" t="s">
        <v>34</v>
      </c>
      <c r="AA11" t="s">
        <v>309</v>
      </c>
      <c r="AB11" t="s">
        <v>30</v>
      </c>
      <c r="AC11" t="s">
        <v>42</v>
      </c>
      <c r="AD11" t="s">
        <v>24</v>
      </c>
      <c r="AE11" t="s">
        <v>32</v>
      </c>
      <c r="AF11" t="s">
        <v>40</v>
      </c>
      <c r="AG11" t="s">
        <v>36</v>
      </c>
      <c r="AH11" t="s">
        <v>44</v>
      </c>
      <c r="AI11" t="s">
        <v>46</v>
      </c>
      <c r="AJ11" t="s">
        <v>27</v>
      </c>
      <c r="AK11" t="s">
        <v>35</v>
      </c>
      <c r="AL11" t="s">
        <v>2</v>
      </c>
      <c r="AM11" t="s">
        <v>309</v>
      </c>
      <c r="AN11" t="s">
        <v>1</v>
      </c>
      <c r="AO11" t="s">
        <v>309</v>
      </c>
      <c r="AP11" t="s">
        <v>24</v>
      </c>
      <c r="AQ11" t="s">
        <v>39</v>
      </c>
      <c r="AR11" t="s">
        <v>29</v>
      </c>
      <c r="AS11" t="s">
        <v>41</v>
      </c>
      <c r="AT11" t="s">
        <v>31</v>
      </c>
      <c r="AU11" t="s">
        <v>45</v>
      </c>
      <c r="AV11" t="s">
        <v>535</v>
      </c>
      <c r="AX11" t="str">
        <f t="shared" si="0"/>
        <v>Neurotypical/None</v>
      </c>
      <c r="AZ11" s="4">
        <f t="shared" si="2"/>
        <v>4</v>
      </c>
      <c r="BB11" s="4">
        <f t="shared" si="4"/>
        <v>1</v>
      </c>
      <c r="BD11" s="4">
        <f t="shared" si="6"/>
        <v>4</v>
      </c>
      <c r="BF11" s="4">
        <f t="shared" si="8"/>
        <v>4</v>
      </c>
      <c r="BH11" s="4">
        <f t="shared" si="10"/>
        <v>5</v>
      </c>
      <c r="BJ11" s="4">
        <f t="shared" si="12"/>
        <v>5</v>
      </c>
      <c r="BL11" s="4">
        <f t="shared" si="14"/>
        <v>5</v>
      </c>
    </row>
    <row r="12" spans="1:65" hidden="1" x14ac:dyDescent="0.25">
      <c r="A12">
        <v>4</v>
      </c>
      <c r="B12">
        <v>4</v>
      </c>
      <c r="C12">
        <v>3</v>
      </c>
      <c r="D12">
        <v>4</v>
      </c>
      <c r="E12">
        <v>4</v>
      </c>
      <c r="F12">
        <v>3</v>
      </c>
      <c r="G12">
        <v>3</v>
      </c>
      <c r="H12" t="s">
        <v>404</v>
      </c>
      <c r="I12" t="s">
        <v>417</v>
      </c>
      <c r="J12" t="s">
        <v>424</v>
      </c>
      <c r="K12" t="s">
        <v>419</v>
      </c>
      <c r="L12" t="s">
        <v>420</v>
      </c>
      <c r="M12" t="s">
        <v>428</v>
      </c>
      <c r="N12" t="s">
        <v>427</v>
      </c>
      <c r="O12">
        <v>4</v>
      </c>
      <c r="P12">
        <v>4</v>
      </c>
      <c r="Q12">
        <v>5</v>
      </c>
      <c r="R12" t="s">
        <v>24</v>
      </c>
      <c r="S12" t="s">
        <v>510</v>
      </c>
      <c r="T12" t="s">
        <v>0</v>
      </c>
      <c r="U12" t="s">
        <v>0</v>
      </c>
      <c r="V12" t="s">
        <v>0</v>
      </c>
      <c r="W12" t="s">
        <v>2</v>
      </c>
      <c r="X12" t="s">
        <v>337</v>
      </c>
      <c r="Y12" t="s">
        <v>342</v>
      </c>
      <c r="Z12" t="s">
        <v>333</v>
      </c>
      <c r="AA12" t="s">
        <v>336</v>
      </c>
      <c r="AB12" t="s">
        <v>343</v>
      </c>
      <c r="AC12" t="s">
        <v>7</v>
      </c>
      <c r="AD12" t="s">
        <v>24</v>
      </c>
      <c r="AE12" t="s">
        <v>32</v>
      </c>
      <c r="AF12" t="s">
        <v>339</v>
      </c>
      <c r="AG12" t="s">
        <v>330</v>
      </c>
      <c r="AH12" t="s">
        <v>309</v>
      </c>
      <c r="AI12" t="s">
        <v>341</v>
      </c>
      <c r="AJ12" t="s">
        <v>344</v>
      </c>
      <c r="AK12" t="s">
        <v>331</v>
      </c>
      <c r="AL12" t="s">
        <v>1</v>
      </c>
      <c r="AM12" t="s">
        <v>335</v>
      </c>
      <c r="AN12" t="s">
        <v>1</v>
      </c>
      <c r="AO12" t="s">
        <v>332</v>
      </c>
      <c r="AP12" t="s">
        <v>1</v>
      </c>
      <c r="AQ12" t="s">
        <v>334</v>
      </c>
      <c r="AR12" t="s">
        <v>329</v>
      </c>
      <c r="AS12" t="s">
        <v>340</v>
      </c>
      <c r="AT12" t="s">
        <v>328</v>
      </c>
      <c r="AU12" t="s">
        <v>338</v>
      </c>
      <c r="AV12" t="s">
        <v>535</v>
      </c>
      <c r="AX12" t="str">
        <f t="shared" si="0"/>
        <v>Neurotypical/None</v>
      </c>
      <c r="AZ12" s="4">
        <f t="shared" ref="AZ12:AZ17" si="15">B20</f>
        <v>4</v>
      </c>
      <c r="BB12" s="4">
        <f t="shared" ref="BB12:BB17" si="16">C20</f>
        <v>2</v>
      </c>
      <c r="BD12" s="4">
        <f t="shared" ref="BD12:BD17" si="17">D20</f>
        <v>4</v>
      </c>
      <c r="BF12" s="4">
        <f t="shared" ref="BF12:BF17" si="18">E20</f>
        <v>2</v>
      </c>
      <c r="BH12" s="4">
        <f t="shared" ref="BH12:BH17" si="19">F20</f>
        <v>4</v>
      </c>
      <c r="BJ12" s="4">
        <f t="shared" ref="BJ12:BJ17" si="20">F20</f>
        <v>4</v>
      </c>
      <c r="BL12" s="4">
        <f t="shared" ref="BL12:BL17" si="21">F20</f>
        <v>4</v>
      </c>
    </row>
    <row r="13" spans="1:65" hidden="1" x14ac:dyDescent="0.25">
      <c r="A13">
        <v>5</v>
      </c>
      <c r="B13">
        <v>3</v>
      </c>
      <c r="C13">
        <v>2</v>
      </c>
      <c r="D13">
        <v>4</v>
      </c>
      <c r="E13">
        <v>4</v>
      </c>
      <c r="F13">
        <v>5</v>
      </c>
      <c r="G13">
        <v>3</v>
      </c>
      <c r="H13" t="s">
        <v>405</v>
      </c>
      <c r="I13" t="s">
        <v>430</v>
      </c>
      <c r="J13" t="s">
        <v>424</v>
      </c>
      <c r="K13" t="s">
        <v>419</v>
      </c>
      <c r="L13" t="s">
        <v>420</v>
      </c>
      <c r="M13" t="s">
        <v>428</v>
      </c>
      <c r="N13" t="s">
        <v>429</v>
      </c>
      <c r="O13">
        <v>5</v>
      </c>
      <c r="P13">
        <v>1</v>
      </c>
      <c r="Q13">
        <v>2</v>
      </c>
      <c r="R13" t="s">
        <v>1</v>
      </c>
      <c r="S13" t="s">
        <v>52</v>
      </c>
      <c r="T13" t="s">
        <v>65</v>
      </c>
      <c r="U13" t="s">
        <v>0</v>
      </c>
      <c r="V13" t="s">
        <v>26</v>
      </c>
      <c r="W13" t="s">
        <v>2</v>
      </c>
      <c r="X13" t="s">
        <v>60</v>
      </c>
      <c r="Y13" t="s">
        <v>54</v>
      </c>
      <c r="Z13" t="s">
        <v>56</v>
      </c>
      <c r="AA13" t="s">
        <v>58</v>
      </c>
      <c r="AB13" t="s">
        <v>48</v>
      </c>
      <c r="AC13" t="s">
        <v>62</v>
      </c>
      <c r="AD13" t="s">
        <v>1</v>
      </c>
      <c r="AE13" t="s">
        <v>0</v>
      </c>
      <c r="AF13" t="s">
        <v>64</v>
      </c>
      <c r="AG13" t="s">
        <v>55</v>
      </c>
      <c r="AH13" t="s">
        <v>309</v>
      </c>
      <c r="AI13" t="s">
        <v>61</v>
      </c>
      <c r="AJ13" t="s">
        <v>47</v>
      </c>
      <c r="AK13" t="s">
        <v>53</v>
      </c>
      <c r="AL13" t="s">
        <v>1</v>
      </c>
      <c r="AM13" t="s">
        <v>57</v>
      </c>
      <c r="AN13" t="s">
        <v>1</v>
      </c>
      <c r="AO13" t="s">
        <v>309</v>
      </c>
      <c r="AP13" t="s">
        <v>24</v>
      </c>
      <c r="AQ13" t="s">
        <v>59</v>
      </c>
      <c r="AR13" t="s">
        <v>51</v>
      </c>
      <c r="AS13" t="s">
        <v>63</v>
      </c>
      <c r="AT13" t="s">
        <v>50</v>
      </c>
      <c r="AU13" t="s">
        <v>66</v>
      </c>
      <c r="AV13" t="s">
        <v>535</v>
      </c>
      <c r="AX13" t="str">
        <f t="shared" si="0"/>
        <v>Neurotypical/None</v>
      </c>
      <c r="AZ13" s="4">
        <f t="shared" si="15"/>
        <v>5</v>
      </c>
      <c r="BB13" s="4">
        <f t="shared" si="16"/>
        <v>4</v>
      </c>
      <c r="BD13" s="4">
        <f t="shared" si="17"/>
        <v>5</v>
      </c>
      <c r="BF13" s="4">
        <f t="shared" si="18"/>
        <v>3</v>
      </c>
      <c r="BH13" s="4">
        <f t="shared" si="19"/>
        <v>5</v>
      </c>
      <c r="BJ13" s="4">
        <f t="shared" si="20"/>
        <v>5</v>
      </c>
      <c r="BL13" s="4">
        <f t="shared" si="21"/>
        <v>5</v>
      </c>
    </row>
    <row r="14" spans="1:65" hidden="1" x14ac:dyDescent="0.25">
      <c r="A14">
        <v>6</v>
      </c>
      <c r="B14">
        <v>5</v>
      </c>
      <c r="C14">
        <v>1</v>
      </c>
      <c r="D14">
        <v>4</v>
      </c>
      <c r="E14">
        <v>5</v>
      </c>
      <c r="F14">
        <v>5</v>
      </c>
      <c r="G14">
        <v>4</v>
      </c>
      <c r="H14" t="s">
        <v>406</v>
      </c>
      <c r="I14" t="s">
        <v>417</v>
      </c>
      <c r="J14" t="s">
        <v>424</v>
      </c>
      <c r="K14" t="s">
        <v>419</v>
      </c>
      <c r="L14" t="s">
        <v>420</v>
      </c>
      <c r="M14" t="s">
        <v>428</v>
      </c>
      <c r="N14" t="s">
        <v>431</v>
      </c>
      <c r="O14">
        <v>5</v>
      </c>
      <c r="P14">
        <v>2</v>
      </c>
      <c r="Q14">
        <v>4</v>
      </c>
      <c r="R14" t="s">
        <v>1</v>
      </c>
      <c r="S14" t="s">
        <v>68</v>
      </c>
      <c r="T14" t="s">
        <v>0</v>
      </c>
      <c r="U14" t="s">
        <v>0</v>
      </c>
      <c r="V14" t="s">
        <v>0</v>
      </c>
      <c r="W14" t="s">
        <v>1</v>
      </c>
      <c r="X14" t="s">
        <v>76</v>
      </c>
      <c r="Y14" t="s">
        <v>309</v>
      </c>
      <c r="Z14" t="s">
        <v>72</v>
      </c>
      <c r="AA14" t="s">
        <v>77</v>
      </c>
      <c r="AB14" t="s">
        <v>308</v>
      </c>
      <c r="AC14" t="s">
        <v>82</v>
      </c>
      <c r="AD14" t="s">
        <v>1</v>
      </c>
      <c r="AE14" t="s">
        <v>0</v>
      </c>
      <c r="AF14" t="s">
        <v>78</v>
      </c>
      <c r="AG14" t="s">
        <v>7</v>
      </c>
      <c r="AH14" t="s">
        <v>81</v>
      </c>
      <c r="AI14" t="s">
        <v>75</v>
      </c>
      <c r="AJ14" t="s">
        <v>71</v>
      </c>
      <c r="AK14" t="s">
        <v>74</v>
      </c>
      <c r="AL14" t="s">
        <v>1</v>
      </c>
      <c r="AM14" t="s">
        <v>309</v>
      </c>
      <c r="AN14" t="s">
        <v>1</v>
      </c>
      <c r="AO14" t="s">
        <v>73</v>
      </c>
      <c r="AP14" t="s">
        <v>24</v>
      </c>
      <c r="AQ14" t="s">
        <v>25</v>
      </c>
      <c r="AR14" t="s">
        <v>69</v>
      </c>
      <c r="AS14" t="s">
        <v>79</v>
      </c>
      <c r="AT14" t="s">
        <v>70</v>
      </c>
      <c r="AU14" t="s">
        <v>80</v>
      </c>
      <c r="AV14" t="s">
        <v>535</v>
      </c>
      <c r="AX14" t="str">
        <f t="shared" si="0"/>
        <v>Neurotypical/None</v>
      </c>
      <c r="AZ14" s="4">
        <f t="shared" si="15"/>
        <v>5</v>
      </c>
      <c r="BB14" s="4">
        <f t="shared" si="16"/>
        <v>1</v>
      </c>
      <c r="BD14" s="4">
        <f t="shared" si="17"/>
        <v>3</v>
      </c>
      <c r="BF14" s="4">
        <f t="shared" si="18"/>
        <v>3</v>
      </c>
      <c r="BH14" s="4">
        <f t="shared" si="19"/>
        <v>5</v>
      </c>
      <c r="BJ14" s="4">
        <f t="shared" si="20"/>
        <v>5</v>
      </c>
      <c r="BL14" s="4">
        <f t="shared" si="21"/>
        <v>5</v>
      </c>
    </row>
    <row r="15" spans="1:65" hidden="1" x14ac:dyDescent="0.25">
      <c r="A15">
        <v>10</v>
      </c>
      <c r="B15">
        <v>2</v>
      </c>
      <c r="C15">
        <v>3</v>
      </c>
      <c r="D15">
        <v>4</v>
      </c>
      <c r="E15">
        <v>4</v>
      </c>
      <c r="F15">
        <v>5</v>
      </c>
      <c r="G15">
        <v>3</v>
      </c>
      <c r="I15" t="s">
        <v>417</v>
      </c>
      <c r="J15" t="s">
        <v>424</v>
      </c>
      <c r="K15" t="s">
        <v>419</v>
      </c>
      <c r="L15" t="s">
        <v>420</v>
      </c>
      <c r="M15" t="s">
        <v>421</v>
      </c>
      <c r="N15" t="s">
        <v>437</v>
      </c>
      <c r="O15">
        <v>4</v>
      </c>
      <c r="P15">
        <v>5</v>
      </c>
      <c r="Q15">
        <v>2</v>
      </c>
      <c r="R15" t="s">
        <v>1</v>
      </c>
      <c r="S15" t="s">
        <v>135</v>
      </c>
      <c r="T15" t="s">
        <v>151</v>
      </c>
      <c r="U15" t="s">
        <v>142</v>
      </c>
      <c r="V15" t="s">
        <v>146</v>
      </c>
      <c r="W15" t="s">
        <v>1</v>
      </c>
      <c r="X15" t="s">
        <v>144</v>
      </c>
      <c r="Y15" t="s">
        <v>141</v>
      </c>
      <c r="Z15" t="s">
        <v>140</v>
      </c>
      <c r="AA15" t="s">
        <v>309</v>
      </c>
      <c r="AB15" t="s">
        <v>136</v>
      </c>
      <c r="AC15" t="s">
        <v>150</v>
      </c>
      <c r="AD15" t="s">
        <v>24</v>
      </c>
      <c r="AE15" t="s">
        <v>0</v>
      </c>
      <c r="AF15" t="s">
        <v>148</v>
      </c>
      <c r="AG15" t="s">
        <v>139</v>
      </c>
      <c r="AH15" t="s">
        <v>307</v>
      </c>
      <c r="AI15" t="s">
        <v>143</v>
      </c>
      <c r="AJ15" t="s">
        <v>133</v>
      </c>
      <c r="AK15" t="s">
        <v>138</v>
      </c>
      <c r="AL15" t="s">
        <v>2</v>
      </c>
      <c r="AM15" t="s">
        <v>309</v>
      </c>
      <c r="AN15" t="s">
        <v>1</v>
      </c>
      <c r="AO15" t="s">
        <v>309</v>
      </c>
      <c r="AP15" t="s">
        <v>24</v>
      </c>
      <c r="AQ15" t="s">
        <v>145</v>
      </c>
      <c r="AR15" t="s">
        <v>134</v>
      </c>
      <c r="AS15" t="s">
        <v>149</v>
      </c>
      <c r="AT15" t="s">
        <v>137</v>
      </c>
      <c r="AU15" t="s">
        <v>147</v>
      </c>
      <c r="AV15" t="s">
        <v>535</v>
      </c>
      <c r="AX15" t="str">
        <f t="shared" si="0"/>
        <v>Neurotypical/None</v>
      </c>
      <c r="AZ15" s="4">
        <f t="shared" si="15"/>
        <v>4</v>
      </c>
      <c r="BB15" s="4">
        <f t="shared" si="16"/>
        <v>3</v>
      </c>
      <c r="BD15" s="4">
        <f t="shared" si="17"/>
        <v>4</v>
      </c>
      <c r="BF15" s="4">
        <f t="shared" si="18"/>
        <v>4</v>
      </c>
      <c r="BH15" s="4">
        <f t="shared" si="19"/>
        <v>4</v>
      </c>
      <c r="BJ15" s="4">
        <f t="shared" si="20"/>
        <v>4</v>
      </c>
      <c r="BL15" s="4">
        <f t="shared" si="21"/>
        <v>4</v>
      </c>
    </row>
    <row r="16" spans="1:65" hidden="1" x14ac:dyDescent="0.25">
      <c r="A16">
        <v>13</v>
      </c>
      <c r="B16">
        <v>4</v>
      </c>
      <c r="C16">
        <v>2</v>
      </c>
      <c r="D16">
        <v>3</v>
      </c>
      <c r="E16">
        <v>3</v>
      </c>
      <c r="F16">
        <v>4</v>
      </c>
      <c r="G16">
        <v>4</v>
      </c>
      <c r="I16" t="s">
        <v>417</v>
      </c>
      <c r="J16" t="s">
        <v>424</v>
      </c>
      <c r="K16" t="s">
        <v>425</v>
      </c>
      <c r="L16" t="s">
        <v>420</v>
      </c>
      <c r="M16" t="s">
        <v>442</v>
      </c>
      <c r="N16" t="s">
        <v>443</v>
      </c>
      <c r="O16">
        <v>1</v>
      </c>
      <c r="P16">
        <v>2</v>
      </c>
      <c r="Q16">
        <v>1</v>
      </c>
      <c r="R16" t="s">
        <v>1</v>
      </c>
      <c r="S16" t="s">
        <v>3</v>
      </c>
      <c r="T16" t="s">
        <v>202</v>
      </c>
      <c r="U16" t="s">
        <v>195</v>
      </c>
      <c r="V16" t="s">
        <v>0</v>
      </c>
      <c r="X16" t="s">
        <v>198</v>
      </c>
      <c r="Y16" t="s">
        <v>197</v>
      </c>
      <c r="Z16" t="s">
        <v>193</v>
      </c>
      <c r="AA16" t="s">
        <v>200</v>
      </c>
      <c r="AB16" t="s">
        <v>191</v>
      </c>
      <c r="AC16" t="s">
        <v>309</v>
      </c>
      <c r="AE16" t="s">
        <v>192</v>
      </c>
      <c r="AF16" t="s">
        <v>201</v>
      </c>
      <c r="AG16" t="s">
        <v>194</v>
      </c>
      <c r="AH16" t="s">
        <v>204</v>
      </c>
      <c r="AI16" t="s">
        <v>199</v>
      </c>
      <c r="AJ16" t="s">
        <v>188</v>
      </c>
      <c r="AK16" t="s">
        <v>205</v>
      </c>
      <c r="AL16" t="s">
        <v>2</v>
      </c>
      <c r="AM16" t="s">
        <v>309</v>
      </c>
      <c r="AN16" t="s">
        <v>1</v>
      </c>
      <c r="AO16" t="s">
        <v>196</v>
      </c>
      <c r="AP16" t="s">
        <v>24</v>
      </c>
      <c r="AQ16" t="s">
        <v>25</v>
      </c>
      <c r="AR16" t="s">
        <v>189</v>
      </c>
      <c r="AS16" t="s">
        <v>25</v>
      </c>
      <c r="AT16" t="s">
        <v>190</v>
      </c>
      <c r="AU16" t="s">
        <v>203</v>
      </c>
      <c r="AV16" t="s">
        <v>535</v>
      </c>
      <c r="AX16" t="str">
        <f t="shared" si="0"/>
        <v>Neurotypical/None</v>
      </c>
      <c r="AZ16" s="4">
        <f t="shared" si="15"/>
        <v>4</v>
      </c>
      <c r="BB16" s="4">
        <f t="shared" si="16"/>
        <v>2</v>
      </c>
      <c r="BD16" s="4">
        <f t="shared" si="17"/>
        <v>3</v>
      </c>
      <c r="BF16" s="4">
        <f t="shared" si="18"/>
        <v>3</v>
      </c>
      <c r="BH16" s="4">
        <f t="shared" si="19"/>
        <v>4</v>
      </c>
      <c r="BJ16" s="4">
        <f t="shared" si="20"/>
        <v>4</v>
      </c>
      <c r="BL16" s="4">
        <f t="shared" si="21"/>
        <v>4</v>
      </c>
    </row>
    <row r="17" spans="1:64" hidden="1" x14ac:dyDescent="0.25">
      <c r="A17">
        <v>17</v>
      </c>
      <c r="B17">
        <v>4</v>
      </c>
      <c r="C17">
        <v>1</v>
      </c>
      <c r="D17">
        <v>4</v>
      </c>
      <c r="E17">
        <v>3</v>
      </c>
      <c r="F17">
        <v>4</v>
      </c>
      <c r="G17">
        <v>4</v>
      </c>
      <c r="H17" t="s">
        <v>411</v>
      </c>
      <c r="I17" t="s">
        <v>417</v>
      </c>
      <c r="J17" t="s">
        <v>424</v>
      </c>
      <c r="K17" t="s">
        <v>419</v>
      </c>
      <c r="L17" t="s">
        <v>420</v>
      </c>
      <c r="M17" t="s">
        <v>428</v>
      </c>
      <c r="N17" t="s">
        <v>448</v>
      </c>
      <c r="O17">
        <v>5</v>
      </c>
      <c r="P17">
        <v>4</v>
      </c>
      <c r="Q17">
        <v>4</v>
      </c>
      <c r="R17" t="s">
        <v>1</v>
      </c>
      <c r="S17" t="s">
        <v>364</v>
      </c>
      <c r="T17" t="s">
        <v>32</v>
      </c>
      <c r="U17" t="s">
        <v>369</v>
      </c>
      <c r="V17" t="s">
        <v>372</v>
      </c>
      <c r="W17" t="s">
        <v>2</v>
      </c>
      <c r="X17" t="s">
        <v>370</v>
      </c>
      <c r="Y17" t="s">
        <v>368</v>
      </c>
      <c r="Z17" t="s">
        <v>379</v>
      </c>
      <c r="AA17" t="s">
        <v>309</v>
      </c>
      <c r="AB17" t="s">
        <v>309</v>
      </c>
      <c r="AC17" t="s">
        <v>376</v>
      </c>
      <c r="AD17" t="s">
        <v>24</v>
      </c>
      <c r="AE17" t="s">
        <v>0</v>
      </c>
      <c r="AF17" t="s">
        <v>374</v>
      </c>
      <c r="AG17" t="s">
        <v>366</v>
      </c>
      <c r="AH17" t="s">
        <v>377</v>
      </c>
      <c r="AI17" t="s">
        <v>380</v>
      </c>
      <c r="AJ17" t="s">
        <v>382</v>
      </c>
      <c r="AK17" t="s">
        <v>378</v>
      </c>
      <c r="AL17" t="s">
        <v>2</v>
      </c>
      <c r="AM17" t="s">
        <v>373</v>
      </c>
      <c r="AN17" t="s">
        <v>1</v>
      </c>
      <c r="AO17" t="s">
        <v>367</v>
      </c>
      <c r="AP17" t="s">
        <v>1</v>
      </c>
      <c r="AQ17" t="s">
        <v>371</v>
      </c>
      <c r="AR17" t="s">
        <v>365</v>
      </c>
      <c r="AS17" t="s">
        <v>375</v>
      </c>
      <c r="AT17" t="s">
        <v>309</v>
      </c>
      <c r="AU17" t="s">
        <v>381</v>
      </c>
      <c r="AV17" t="s">
        <v>535</v>
      </c>
      <c r="AX17" t="str">
        <f t="shared" si="0"/>
        <v>Neurotypical/None</v>
      </c>
      <c r="AZ17" s="4">
        <f t="shared" si="15"/>
        <v>4</v>
      </c>
      <c r="BB17" s="4">
        <f t="shared" si="16"/>
        <v>4</v>
      </c>
      <c r="BD17" s="4">
        <f t="shared" si="17"/>
        <v>5</v>
      </c>
      <c r="BF17" s="4">
        <f t="shared" si="18"/>
        <v>3</v>
      </c>
      <c r="BH17" s="4">
        <f t="shared" si="19"/>
        <v>1</v>
      </c>
      <c r="BJ17" s="4">
        <f t="shared" si="20"/>
        <v>1</v>
      </c>
      <c r="BL17" s="4">
        <f t="shared" si="21"/>
        <v>1</v>
      </c>
    </row>
    <row r="18" spans="1:64" hidden="1" x14ac:dyDescent="0.25">
      <c r="A18">
        <v>102</v>
      </c>
      <c r="B18">
        <v>4</v>
      </c>
      <c r="C18">
        <v>1</v>
      </c>
      <c r="D18">
        <v>4</v>
      </c>
      <c r="E18">
        <v>4</v>
      </c>
      <c r="F18">
        <v>5</v>
      </c>
      <c r="G18">
        <v>5</v>
      </c>
      <c r="H18" t="s">
        <v>414</v>
      </c>
      <c r="I18" t="s">
        <v>430</v>
      </c>
      <c r="J18" t="s">
        <v>424</v>
      </c>
      <c r="K18" t="s">
        <v>419</v>
      </c>
      <c r="L18" t="s">
        <v>420</v>
      </c>
      <c r="M18" t="s">
        <v>428</v>
      </c>
      <c r="N18" t="s">
        <v>452</v>
      </c>
      <c r="O18">
        <v>2</v>
      </c>
      <c r="P18">
        <v>1</v>
      </c>
      <c r="Q18">
        <v>2</v>
      </c>
      <c r="S18" t="s">
        <v>230</v>
      </c>
      <c r="T18" t="s">
        <v>0</v>
      </c>
      <c r="U18" t="s">
        <v>0</v>
      </c>
      <c r="V18" t="s">
        <v>32</v>
      </c>
      <c r="X18" t="s">
        <v>241</v>
      </c>
      <c r="Y18" t="s">
        <v>309</v>
      </c>
      <c r="Z18" t="s">
        <v>233</v>
      </c>
      <c r="AA18" t="s">
        <v>238</v>
      </c>
      <c r="AB18" t="s">
        <v>232</v>
      </c>
      <c r="AC18" t="s">
        <v>240</v>
      </c>
      <c r="AE18" t="s">
        <v>228</v>
      </c>
      <c r="AF18" t="s">
        <v>244</v>
      </c>
      <c r="AG18" t="s">
        <v>235</v>
      </c>
      <c r="AH18" t="s">
        <v>309</v>
      </c>
      <c r="AI18" t="s">
        <v>236</v>
      </c>
      <c r="AJ18" t="s">
        <v>229</v>
      </c>
      <c r="AK18" t="s">
        <v>234</v>
      </c>
      <c r="AM18" t="s">
        <v>237</v>
      </c>
      <c r="AO18" t="s">
        <v>309</v>
      </c>
      <c r="AQ18" t="s">
        <v>239</v>
      </c>
      <c r="AR18" t="s">
        <v>231</v>
      </c>
      <c r="AS18" t="s">
        <v>243</v>
      </c>
      <c r="AT18" t="s">
        <v>309</v>
      </c>
      <c r="AU18" t="s">
        <v>242</v>
      </c>
      <c r="AV18" t="s">
        <v>535</v>
      </c>
      <c r="AX18" t="str">
        <f t="shared" si="0"/>
        <v>Neurotypical/None</v>
      </c>
    </row>
    <row r="19" spans="1:64" hidden="1" x14ac:dyDescent="0.25">
      <c r="A19">
        <v>103</v>
      </c>
      <c r="B19">
        <v>4</v>
      </c>
      <c r="C19">
        <v>1</v>
      </c>
      <c r="D19">
        <v>2</v>
      </c>
      <c r="E19">
        <v>3</v>
      </c>
      <c r="F19">
        <v>3</v>
      </c>
      <c r="G19">
        <v>3</v>
      </c>
      <c r="I19" t="s">
        <v>417</v>
      </c>
      <c r="J19" t="s">
        <v>424</v>
      </c>
      <c r="K19" t="s">
        <v>419</v>
      </c>
      <c r="L19" t="s">
        <v>420</v>
      </c>
      <c r="M19" t="s">
        <v>426</v>
      </c>
      <c r="N19" t="s">
        <v>453</v>
      </c>
      <c r="O19">
        <v>2</v>
      </c>
      <c r="P19">
        <v>2</v>
      </c>
      <c r="Q19">
        <v>1</v>
      </c>
      <c r="R19" t="s">
        <v>1</v>
      </c>
      <c r="S19" t="s">
        <v>248</v>
      </c>
      <c r="T19" t="s">
        <v>0</v>
      </c>
      <c r="U19" t="s">
        <v>32</v>
      </c>
      <c r="V19" t="s">
        <v>0</v>
      </c>
      <c r="W19" t="s">
        <v>245</v>
      </c>
      <c r="X19" t="s">
        <v>254</v>
      </c>
      <c r="Y19" t="s">
        <v>309</v>
      </c>
      <c r="Z19" t="s">
        <v>251</v>
      </c>
      <c r="AA19" t="s">
        <v>308</v>
      </c>
      <c r="AB19" t="s">
        <v>309</v>
      </c>
      <c r="AC19" t="s">
        <v>309</v>
      </c>
      <c r="AD19" t="s">
        <v>24</v>
      </c>
      <c r="AE19" t="s">
        <v>0</v>
      </c>
      <c r="AF19" t="s">
        <v>256</v>
      </c>
      <c r="AG19" t="s">
        <v>252</v>
      </c>
      <c r="AH19" t="s">
        <v>258</v>
      </c>
      <c r="AJ19" t="s">
        <v>247</v>
      </c>
      <c r="AK19" t="s">
        <v>250</v>
      </c>
      <c r="AL19" t="s">
        <v>24</v>
      </c>
      <c r="AM19" t="s">
        <v>309</v>
      </c>
      <c r="AN19" t="s">
        <v>1</v>
      </c>
      <c r="AO19" t="s">
        <v>253</v>
      </c>
      <c r="AP19" t="s">
        <v>245</v>
      </c>
      <c r="AQ19" t="s">
        <v>25</v>
      </c>
      <c r="AR19" t="s">
        <v>246</v>
      </c>
      <c r="AS19" t="s">
        <v>257</v>
      </c>
      <c r="AT19" t="s">
        <v>249</v>
      </c>
      <c r="AU19" t="s">
        <v>255</v>
      </c>
      <c r="AV19" t="s">
        <v>535</v>
      </c>
    </row>
    <row r="20" spans="1:64" hidden="1" x14ac:dyDescent="0.25">
      <c r="A20">
        <v>105</v>
      </c>
      <c r="B20">
        <v>4</v>
      </c>
      <c r="C20">
        <v>2</v>
      </c>
      <c r="D20">
        <v>4</v>
      </c>
      <c r="E20">
        <v>2</v>
      </c>
      <c r="F20">
        <v>4</v>
      </c>
      <c r="G20">
        <v>4</v>
      </c>
      <c r="I20" t="s">
        <v>430</v>
      </c>
      <c r="J20" t="s">
        <v>424</v>
      </c>
      <c r="K20" t="s">
        <v>425</v>
      </c>
      <c r="L20" t="s">
        <v>420</v>
      </c>
      <c r="M20" t="s">
        <v>426</v>
      </c>
      <c r="N20" t="s">
        <v>456</v>
      </c>
      <c r="O20">
        <v>3</v>
      </c>
      <c r="P20">
        <v>3</v>
      </c>
      <c r="Q20">
        <v>2</v>
      </c>
      <c r="R20" t="s">
        <v>24</v>
      </c>
      <c r="S20" t="s">
        <v>278</v>
      </c>
      <c r="T20" t="s">
        <v>0</v>
      </c>
      <c r="U20" t="s">
        <v>33</v>
      </c>
      <c r="V20" t="s">
        <v>288</v>
      </c>
      <c r="W20" t="s">
        <v>1</v>
      </c>
      <c r="X20" t="s">
        <v>286</v>
      </c>
      <c r="Y20" t="s">
        <v>327</v>
      </c>
      <c r="Z20" t="s">
        <v>282</v>
      </c>
      <c r="AA20" t="s">
        <v>285</v>
      </c>
      <c r="AB20" t="s">
        <v>309</v>
      </c>
      <c r="AC20" t="s">
        <v>292</v>
      </c>
      <c r="AD20" t="s">
        <v>24</v>
      </c>
      <c r="AE20" t="s">
        <v>0</v>
      </c>
      <c r="AF20" t="s">
        <v>291</v>
      </c>
      <c r="AG20" t="s">
        <v>281</v>
      </c>
      <c r="AH20" t="s">
        <v>293</v>
      </c>
      <c r="AI20" t="s">
        <v>284</v>
      </c>
      <c r="AJ20" t="s">
        <v>279</v>
      </c>
      <c r="AK20" t="s">
        <v>280</v>
      </c>
      <c r="AL20" t="s">
        <v>1</v>
      </c>
      <c r="AM20" t="s">
        <v>294</v>
      </c>
      <c r="AN20" t="s">
        <v>1</v>
      </c>
      <c r="AO20" t="s">
        <v>283</v>
      </c>
      <c r="AP20" t="s">
        <v>1</v>
      </c>
      <c r="AQ20" t="s">
        <v>287</v>
      </c>
      <c r="AR20" t="s">
        <v>277</v>
      </c>
      <c r="AS20" t="s">
        <v>290</v>
      </c>
      <c r="AT20" t="s">
        <v>309</v>
      </c>
      <c r="AU20" t="s">
        <v>289</v>
      </c>
      <c r="AV20" t="s">
        <v>535</v>
      </c>
      <c r="AX20" t="str">
        <f t="shared" si="0"/>
        <v>Neurotypical/None</v>
      </c>
    </row>
    <row r="21" spans="1:64" hidden="1" x14ac:dyDescent="0.25">
      <c r="A21">
        <v>106</v>
      </c>
      <c r="B21">
        <v>5</v>
      </c>
      <c r="C21">
        <v>4</v>
      </c>
      <c r="D21">
        <v>5</v>
      </c>
      <c r="E21">
        <v>3</v>
      </c>
      <c r="F21">
        <v>5</v>
      </c>
      <c r="G21">
        <v>2</v>
      </c>
      <c r="H21" t="s">
        <v>416</v>
      </c>
      <c r="I21" t="s">
        <v>430</v>
      </c>
      <c r="J21" t="s">
        <v>424</v>
      </c>
      <c r="K21" t="s">
        <v>425</v>
      </c>
      <c r="L21" t="s">
        <v>420</v>
      </c>
      <c r="M21" t="s">
        <v>426</v>
      </c>
      <c r="N21" t="s">
        <v>457</v>
      </c>
      <c r="O21">
        <v>2</v>
      </c>
      <c r="P21">
        <v>1</v>
      </c>
      <c r="Q21">
        <v>1</v>
      </c>
      <c r="R21" t="s">
        <v>2</v>
      </c>
      <c r="S21" t="s">
        <v>296</v>
      </c>
      <c r="T21" t="s">
        <v>0</v>
      </c>
      <c r="U21" t="s">
        <v>0</v>
      </c>
      <c r="V21" t="s">
        <v>0</v>
      </c>
      <c r="W21" t="s">
        <v>1</v>
      </c>
      <c r="X21" t="s">
        <v>510</v>
      </c>
      <c r="Y21" t="s">
        <v>301</v>
      </c>
      <c r="Z21" t="s">
        <v>510</v>
      </c>
      <c r="AA21" t="s">
        <v>303</v>
      </c>
      <c r="AB21" t="s">
        <v>299</v>
      </c>
      <c r="AC21" t="s">
        <v>309</v>
      </c>
      <c r="AD21" t="s">
        <v>1</v>
      </c>
      <c r="AE21" t="s">
        <v>32</v>
      </c>
      <c r="AF21" t="s">
        <v>304</v>
      </c>
      <c r="AG21" t="s">
        <v>7</v>
      </c>
      <c r="AH21" t="s">
        <v>305</v>
      </c>
      <c r="AI21" t="s">
        <v>302</v>
      </c>
      <c r="AJ21" t="s">
        <v>295</v>
      </c>
      <c r="AK21" t="s">
        <v>300</v>
      </c>
      <c r="AL21" t="s">
        <v>1</v>
      </c>
      <c r="AM21" t="s">
        <v>309</v>
      </c>
      <c r="AN21" t="s">
        <v>1</v>
      </c>
      <c r="AO21" t="s">
        <v>309</v>
      </c>
      <c r="AP21" t="s">
        <v>24</v>
      </c>
      <c r="AQ21" t="s">
        <v>25</v>
      </c>
      <c r="AR21" t="s">
        <v>297</v>
      </c>
      <c r="AS21" t="s">
        <v>25</v>
      </c>
      <c r="AT21" t="s">
        <v>298</v>
      </c>
      <c r="AU21" t="s">
        <v>306</v>
      </c>
      <c r="AV21" t="s">
        <v>535</v>
      </c>
      <c r="AX21" t="str">
        <f t="shared" si="0"/>
        <v>Neurotypical/None</v>
      </c>
    </row>
    <row r="22" spans="1:64" hidden="1" x14ac:dyDescent="0.25">
      <c r="A22">
        <v>14</v>
      </c>
      <c r="B22">
        <v>5</v>
      </c>
      <c r="C22">
        <v>1</v>
      </c>
      <c r="D22">
        <v>3</v>
      </c>
      <c r="E22">
        <v>3</v>
      </c>
      <c r="F22">
        <v>5</v>
      </c>
      <c r="G22">
        <v>4</v>
      </c>
      <c r="H22" t="s">
        <v>410</v>
      </c>
      <c r="I22" t="s">
        <v>430</v>
      </c>
      <c r="J22" t="s">
        <v>444</v>
      </c>
      <c r="K22" t="s">
        <v>419</v>
      </c>
      <c r="L22" t="s">
        <v>420</v>
      </c>
      <c r="M22" t="s">
        <v>426</v>
      </c>
      <c r="N22" t="s">
        <v>445</v>
      </c>
      <c r="O22">
        <v>4</v>
      </c>
      <c r="P22">
        <v>4</v>
      </c>
      <c r="Q22">
        <v>2</v>
      </c>
      <c r="R22" t="s">
        <v>1</v>
      </c>
      <c r="S22" t="s">
        <v>209</v>
      </c>
      <c r="T22" t="s">
        <v>0</v>
      </c>
      <c r="U22" t="s">
        <v>0</v>
      </c>
      <c r="V22" t="s">
        <v>0</v>
      </c>
      <c r="W22" t="s">
        <v>1</v>
      </c>
      <c r="X22" t="s">
        <v>216</v>
      </c>
      <c r="Y22" t="s">
        <v>308</v>
      </c>
      <c r="Z22" t="s">
        <v>214</v>
      </c>
      <c r="AA22" t="s">
        <v>309</v>
      </c>
      <c r="AB22" t="s">
        <v>210</v>
      </c>
      <c r="AC22" t="s">
        <v>309</v>
      </c>
      <c r="AD22" t="s">
        <v>24</v>
      </c>
      <c r="AE22" t="s">
        <v>0</v>
      </c>
      <c r="AF22" t="s">
        <v>3</v>
      </c>
      <c r="AG22" t="s">
        <v>213</v>
      </c>
      <c r="AH22" t="s">
        <v>309</v>
      </c>
      <c r="AI22" t="s">
        <v>207</v>
      </c>
      <c r="AJ22" t="s">
        <v>206</v>
      </c>
      <c r="AK22" t="s">
        <v>212</v>
      </c>
      <c r="AL22" t="s">
        <v>2</v>
      </c>
      <c r="AM22" t="s">
        <v>217</v>
      </c>
      <c r="AN22" t="s">
        <v>2</v>
      </c>
      <c r="AO22" t="s">
        <v>307</v>
      </c>
      <c r="AP22" t="s">
        <v>24</v>
      </c>
      <c r="AQ22" t="s">
        <v>215</v>
      </c>
      <c r="AR22" t="s">
        <v>208</v>
      </c>
      <c r="AS22" t="s">
        <v>218</v>
      </c>
      <c r="AT22" t="s">
        <v>211</v>
      </c>
      <c r="AU22" t="s">
        <v>219</v>
      </c>
      <c r="AV22" t="s">
        <v>535</v>
      </c>
      <c r="AX22" t="str">
        <f t="shared" si="0"/>
        <v>Neurotypical/None</v>
      </c>
    </row>
    <row r="23" spans="1:64" hidden="1" x14ac:dyDescent="0.25">
      <c r="A23">
        <v>19</v>
      </c>
      <c r="B23">
        <v>4</v>
      </c>
      <c r="C23">
        <v>3</v>
      </c>
      <c r="D23">
        <v>4</v>
      </c>
      <c r="E23">
        <v>4</v>
      </c>
      <c r="F23">
        <v>4</v>
      </c>
      <c r="G23">
        <v>3</v>
      </c>
      <c r="I23" t="s">
        <v>417</v>
      </c>
      <c r="J23" t="s">
        <v>424</v>
      </c>
      <c r="K23" t="s">
        <v>532</v>
      </c>
      <c r="L23" t="s">
        <v>439</v>
      </c>
      <c r="M23" t="s">
        <v>428</v>
      </c>
      <c r="N23" t="s">
        <v>533</v>
      </c>
      <c r="O23">
        <v>3</v>
      </c>
      <c r="P23">
        <v>3</v>
      </c>
      <c r="Q23">
        <v>2</v>
      </c>
      <c r="R23" t="s">
        <v>2</v>
      </c>
      <c r="S23" t="s">
        <v>511</v>
      </c>
      <c r="T23" t="s">
        <v>512</v>
      </c>
      <c r="U23" t="s">
        <v>32</v>
      </c>
      <c r="V23" t="s">
        <v>33</v>
      </c>
      <c r="W23" t="s">
        <v>2</v>
      </c>
      <c r="X23" t="s">
        <v>513</v>
      </c>
      <c r="Y23" t="s">
        <v>514</v>
      </c>
      <c r="Z23" t="s">
        <v>515</v>
      </c>
      <c r="AA23" t="s">
        <v>516</v>
      </c>
      <c r="AB23" t="s">
        <v>517</v>
      </c>
      <c r="AC23" t="s">
        <v>518</v>
      </c>
      <c r="AD23" t="s">
        <v>1</v>
      </c>
      <c r="AE23" t="s">
        <v>519</v>
      </c>
      <c r="AF23" t="s">
        <v>3</v>
      </c>
      <c r="AG23" t="s">
        <v>520</v>
      </c>
      <c r="AH23" t="s">
        <v>521</v>
      </c>
      <c r="AI23" t="s">
        <v>522</v>
      </c>
      <c r="AJ23" t="s">
        <v>523</v>
      </c>
      <c r="AK23" t="s">
        <v>524</v>
      </c>
      <c r="AL23" t="s">
        <v>2</v>
      </c>
      <c r="AM23" t="s">
        <v>525</v>
      </c>
      <c r="AN23" t="s">
        <v>1</v>
      </c>
      <c r="AO23" t="s">
        <v>526</v>
      </c>
      <c r="AP23" t="s">
        <v>1</v>
      </c>
      <c r="AQ23" t="s">
        <v>527</v>
      </c>
      <c r="AR23" t="s">
        <v>528</v>
      </c>
      <c r="AS23" t="s">
        <v>529</v>
      </c>
      <c r="AT23" t="s">
        <v>530</v>
      </c>
      <c r="AU23" t="s">
        <v>531</v>
      </c>
      <c r="AV23" t="s">
        <v>539</v>
      </c>
      <c r="AX23" t="str">
        <f t="shared" si="0"/>
        <v>Neurotypical/None</v>
      </c>
    </row>
    <row r="24" spans="1:64" hidden="1" x14ac:dyDescent="0.25">
      <c r="A24">
        <v>7</v>
      </c>
      <c r="B24">
        <v>4</v>
      </c>
      <c r="C24">
        <v>2</v>
      </c>
      <c r="D24">
        <v>3</v>
      </c>
      <c r="E24">
        <v>3</v>
      </c>
      <c r="F24">
        <v>4</v>
      </c>
      <c r="G24">
        <v>4</v>
      </c>
      <c r="H24" t="s">
        <v>407</v>
      </c>
      <c r="I24" t="s">
        <v>417</v>
      </c>
      <c r="J24" t="s">
        <v>433</v>
      </c>
      <c r="K24" t="s">
        <v>419</v>
      </c>
      <c r="L24" t="s">
        <v>420</v>
      </c>
      <c r="M24" t="s">
        <v>421</v>
      </c>
      <c r="N24" t="s">
        <v>432</v>
      </c>
      <c r="O24">
        <v>4</v>
      </c>
      <c r="P24">
        <v>4</v>
      </c>
      <c r="Q24">
        <v>4</v>
      </c>
      <c r="R24" t="s">
        <v>1</v>
      </c>
      <c r="S24" t="s">
        <v>85</v>
      </c>
      <c r="T24" t="s">
        <v>0</v>
      </c>
      <c r="U24" t="s">
        <v>32</v>
      </c>
      <c r="V24" t="s">
        <v>32</v>
      </c>
      <c r="W24" t="s">
        <v>1</v>
      </c>
      <c r="X24" t="s">
        <v>95</v>
      </c>
      <c r="Y24" t="s">
        <v>91</v>
      </c>
      <c r="Z24" t="s">
        <v>92</v>
      </c>
      <c r="AA24" t="s">
        <v>309</v>
      </c>
      <c r="AB24" t="s">
        <v>86</v>
      </c>
      <c r="AC24" t="s">
        <v>99</v>
      </c>
      <c r="AD24" t="s">
        <v>24</v>
      </c>
      <c r="AE24" t="s">
        <v>32</v>
      </c>
      <c r="AF24" t="s">
        <v>100</v>
      </c>
      <c r="AG24" t="s">
        <v>89</v>
      </c>
      <c r="AH24" t="s">
        <v>98</v>
      </c>
      <c r="AI24" t="s">
        <v>101</v>
      </c>
      <c r="AJ24" t="s">
        <v>84</v>
      </c>
      <c r="AK24" t="s">
        <v>88</v>
      </c>
      <c r="AL24" t="s">
        <v>1</v>
      </c>
      <c r="AM24" t="s">
        <v>94</v>
      </c>
      <c r="AN24" t="s">
        <v>1</v>
      </c>
      <c r="AO24" t="s">
        <v>90</v>
      </c>
      <c r="AP24" t="s">
        <v>24</v>
      </c>
      <c r="AQ24" t="s">
        <v>93</v>
      </c>
      <c r="AR24" t="s">
        <v>83</v>
      </c>
      <c r="AS24" t="s">
        <v>97</v>
      </c>
      <c r="AT24" t="s">
        <v>87</v>
      </c>
      <c r="AU24" t="s">
        <v>96</v>
      </c>
      <c r="AV24" t="s">
        <v>536</v>
      </c>
      <c r="AX24" t="str">
        <f t="shared" si="0"/>
        <v>ND</v>
      </c>
    </row>
    <row r="25" spans="1:64" hidden="1" x14ac:dyDescent="0.25">
      <c r="A25">
        <v>2</v>
      </c>
      <c r="B25">
        <v>4</v>
      </c>
      <c r="C25">
        <v>4</v>
      </c>
      <c r="D25">
        <v>5</v>
      </c>
      <c r="E25">
        <v>3</v>
      </c>
      <c r="F25">
        <v>1</v>
      </c>
      <c r="G25">
        <v>5</v>
      </c>
      <c r="H25" t="s">
        <v>402</v>
      </c>
      <c r="I25" t="s">
        <v>417</v>
      </c>
      <c r="J25" t="s">
        <v>418</v>
      </c>
      <c r="K25" t="s">
        <v>419</v>
      </c>
      <c r="L25" t="s">
        <v>420</v>
      </c>
      <c r="M25" t="s">
        <v>421</v>
      </c>
      <c r="N25" t="s">
        <v>422</v>
      </c>
      <c r="O25">
        <v>5</v>
      </c>
      <c r="P25">
        <v>4</v>
      </c>
      <c r="Q25">
        <v>5</v>
      </c>
      <c r="R25" t="s">
        <v>1</v>
      </c>
      <c r="S25" t="s">
        <v>5</v>
      </c>
      <c r="T25" t="s">
        <v>23</v>
      </c>
      <c r="U25" t="s">
        <v>0</v>
      </c>
      <c r="V25" t="s">
        <v>17</v>
      </c>
      <c r="W25" t="s">
        <v>1</v>
      </c>
      <c r="X25" t="s">
        <v>18</v>
      </c>
      <c r="Y25" t="s">
        <v>13</v>
      </c>
      <c r="Z25" t="s">
        <v>10</v>
      </c>
      <c r="AA25" t="s">
        <v>309</v>
      </c>
      <c r="AB25" t="s">
        <v>8</v>
      </c>
      <c r="AC25" t="s">
        <v>22</v>
      </c>
      <c r="AD25" t="s">
        <v>1</v>
      </c>
      <c r="AE25" t="s">
        <v>0</v>
      </c>
      <c r="AF25" t="s">
        <v>19</v>
      </c>
      <c r="AG25" t="s">
        <v>11</v>
      </c>
      <c r="AH25" t="s">
        <v>21</v>
      </c>
      <c r="AI25" t="s">
        <v>14</v>
      </c>
      <c r="AJ25" t="s">
        <v>4</v>
      </c>
      <c r="AK25" t="s">
        <v>9</v>
      </c>
      <c r="AL25" t="s">
        <v>2</v>
      </c>
      <c r="AM25" t="s">
        <v>16</v>
      </c>
      <c r="AN25" t="s">
        <v>1</v>
      </c>
      <c r="AO25" t="s">
        <v>12</v>
      </c>
      <c r="AP25" t="s">
        <v>1</v>
      </c>
      <c r="AQ25" t="s">
        <v>15</v>
      </c>
      <c r="AR25" t="s">
        <v>6</v>
      </c>
      <c r="AS25" t="s">
        <v>20</v>
      </c>
      <c r="AT25" t="s">
        <v>309</v>
      </c>
      <c r="AV25" t="s">
        <v>536</v>
      </c>
      <c r="AX25" t="str">
        <f t="shared" si="0"/>
        <v>ND</v>
      </c>
    </row>
    <row r="27" spans="1:64" x14ac:dyDescent="0.25">
      <c r="B27" t="s">
        <v>504</v>
      </c>
      <c r="C27" t="s">
        <v>504</v>
      </c>
      <c r="D27" t="s">
        <v>504</v>
      </c>
      <c r="E27" t="s">
        <v>504</v>
      </c>
      <c r="F27" t="s">
        <v>504</v>
      </c>
      <c r="G27" t="s">
        <v>504</v>
      </c>
      <c r="H27" t="s">
        <v>504</v>
      </c>
      <c r="I27" t="s">
        <v>504</v>
      </c>
      <c r="J27" t="s">
        <v>504</v>
      </c>
      <c r="K27" t="s">
        <v>504</v>
      </c>
      <c r="L27" t="s">
        <v>504</v>
      </c>
      <c r="M27" t="s">
        <v>504</v>
      </c>
      <c r="N27" t="s">
        <v>504</v>
      </c>
      <c r="O27" t="s">
        <v>504</v>
      </c>
      <c r="P27" t="s">
        <v>504</v>
      </c>
      <c r="Q27" t="s">
        <v>504</v>
      </c>
      <c r="R27" t="s">
        <v>504</v>
      </c>
      <c r="S27" t="s">
        <v>504</v>
      </c>
      <c r="T27" t="s">
        <v>504</v>
      </c>
      <c r="U27" t="s">
        <v>504</v>
      </c>
      <c r="V27" t="s">
        <v>504</v>
      </c>
      <c r="W27" t="s">
        <v>504</v>
      </c>
      <c r="X27" t="s">
        <v>504</v>
      </c>
      <c r="Y27" t="s">
        <v>504</v>
      </c>
      <c r="Z27" t="s">
        <v>504</v>
      </c>
      <c r="AA27" t="s">
        <v>504</v>
      </c>
      <c r="AB27" t="s">
        <v>504</v>
      </c>
      <c r="AC27" t="s">
        <v>504</v>
      </c>
      <c r="AD27" t="s">
        <v>504</v>
      </c>
      <c r="AE27" t="s">
        <v>504</v>
      </c>
      <c r="AF27" t="s">
        <v>504</v>
      </c>
      <c r="AG27" t="s">
        <v>504</v>
      </c>
      <c r="AH27" t="s">
        <v>504</v>
      </c>
      <c r="AI27" t="s">
        <v>504</v>
      </c>
      <c r="AJ27" t="s">
        <v>504</v>
      </c>
      <c r="AK27" t="s">
        <v>504</v>
      </c>
      <c r="AL27" t="s">
        <v>504</v>
      </c>
      <c r="AM27" t="s">
        <v>504</v>
      </c>
      <c r="AN27" t="s">
        <v>504</v>
      </c>
      <c r="AO27" t="s">
        <v>504</v>
      </c>
      <c r="AP27" t="s">
        <v>504</v>
      </c>
      <c r="AQ27" t="s">
        <v>504</v>
      </c>
      <c r="AR27" t="s">
        <v>504</v>
      </c>
      <c r="AS27" t="s">
        <v>504</v>
      </c>
      <c r="AT27" t="s">
        <v>504</v>
      </c>
      <c r="AU27" t="s">
        <v>504</v>
      </c>
    </row>
    <row r="28" spans="1:64" x14ac:dyDescent="0.25">
      <c r="B28">
        <f>AVERAGE(B2:B9)</f>
        <v>3.5</v>
      </c>
      <c r="C28">
        <f>AVERAGE(C2:C9)</f>
        <v>2.25</v>
      </c>
      <c r="D28">
        <f t="shared" ref="D28:AU28" si="22">AVERAGE(D2:D9)</f>
        <v>3.75</v>
      </c>
      <c r="E28">
        <f t="shared" si="22"/>
        <v>3.5</v>
      </c>
      <c r="F28">
        <f t="shared" si="22"/>
        <v>4.125</v>
      </c>
      <c r="G28">
        <f t="shared" si="22"/>
        <v>3.625</v>
      </c>
      <c r="H28" t="e">
        <f t="shared" si="22"/>
        <v>#DIV/0!</v>
      </c>
      <c r="I28" t="e">
        <f t="shared" si="22"/>
        <v>#DIV/0!</v>
      </c>
      <c r="J28" t="e">
        <f t="shared" si="22"/>
        <v>#DIV/0!</v>
      </c>
      <c r="K28" t="e">
        <f t="shared" si="22"/>
        <v>#DIV/0!</v>
      </c>
      <c r="L28" t="e">
        <f t="shared" si="22"/>
        <v>#DIV/0!</v>
      </c>
      <c r="M28" t="e">
        <f t="shared" si="22"/>
        <v>#DIV/0!</v>
      </c>
      <c r="N28" t="e">
        <f t="shared" si="22"/>
        <v>#DIV/0!</v>
      </c>
      <c r="O28">
        <f t="shared" si="22"/>
        <v>3.5</v>
      </c>
      <c r="P28">
        <f t="shared" si="22"/>
        <v>3.375</v>
      </c>
      <c r="Q28">
        <f t="shared" si="22"/>
        <v>2.875</v>
      </c>
      <c r="R28" t="e">
        <f t="shared" si="22"/>
        <v>#DIV/0!</v>
      </c>
      <c r="S28" t="e">
        <f t="shared" si="22"/>
        <v>#DIV/0!</v>
      </c>
      <c r="T28" t="e">
        <f t="shared" si="22"/>
        <v>#DIV/0!</v>
      </c>
      <c r="U28" t="e">
        <f t="shared" si="22"/>
        <v>#DIV/0!</v>
      </c>
      <c r="V28" t="e">
        <f t="shared" si="22"/>
        <v>#DIV/0!</v>
      </c>
      <c r="W28" t="e">
        <f t="shared" si="22"/>
        <v>#DIV/0!</v>
      </c>
      <c r="X28" t="e">
        <f t="shared" si="22"/>
        <v>#DIV/0!</v>
      </c>
      <c r="Y28" t="e">
        <f t="shared" si="22"/>
        <v>#DIV/0!</v>
      </c>
      <c r="Z28" t="e">
        <f t="shared" si="22"/>
        <v>#DIV/0!</v>
      </c>
      <c r="AA28" t="e">
        <f t="shared" si="22"/>
        <v>#DIV/0!</v>
      </c>
      <c r="AB28" t="e">
        <f t="shared" si="22"/>
        <v>#DIV/0!</v>
      </c>
      <c r="AC28" t="e">
        <f t="shared" si="22"/>
        <v>#DIV/0!</v>
      </c>
      <c r="AD28" t="e">
        <f t="shared" si="22"/>
        <v>#DIV/0!</v>
      </c>
      <c r="AE28" t="e">
        <f t="shared" si="22"/>
        <v>#DIV/0!</v>
      </c>
      <c r="AF28" t="e">
        <f t="shared" si="22"/>
        <v>#DIV/0!</v>
      </c>
      <c r="AG28" t="e">
        <f t="shared" si="22"/>
        <v>#DIV/0!</v>
      </c>
      <c r="AH28" t="e">
        <f t="shared" si="22"/>
        <v>#DIV/0!</v>
      </c>
      <c r="AI28" t="e">
        <f t="shared" si="22"/>
        <v>#DIV/0!</v>
      </c>
      <c r="AJ28" t="e">
        <f t="shared" si="22"/>
        <v>#DIV/0!</v>
      </c>
      <c r="AK28" t="e">
        <f t="shared" si="22"/>
        <v>#DIV/0!</v>
      </c>
      <c r="AL28" t="e">
        <f t="shared" si="22"/>
        <v>#DIV/0!</v>
      </c>
      <c r="AM28" t="e">
        <f t="shared" si="22"/>
        <v>#DIV/0!</v>
      </c>
      <c r="AN28" t="e">
        <f t="shared" si="22"/>
        <v>#DIV/0!</v>
      </c>
      <c r="AO28" t="e">
        <f t="shared" si="22"/>
        <v>#DIV/0!</v>
      </c>
      <c r="AP28" t="e">
        <f t="shared" si="22"/>
        <v>#DIV/0!</v>
      </c>
      <c r="AQ28" t="e">
        <f t="shared" si="22"/>
        <v>#DIV/0!</v>
      </c>
      <c r="AR28" t="e">
        <f t="shared" si="22"/>
        <v>#DIV/0!</v>
      </c>
      <c r="AS28" t="e">
        <f t="shared" si="22"/>
        <v>#DIV/0!</v>
      </c>
      <c r="AT28" t="e">
        <f t="shared" si="22"/>
        <v>#DIV/0!</v>
      </c>
      <c r="AU28" t="e">
        <f t="shared" si="22"/>
        <v>#DIV/0!</v>
      </c>
    </row>
    <row r="29" spans="1:64" x14ac:dyDescent="0.25">
      <c r="B29" t="s">
        <v>505</v>
      </c>
      <c r="C29" t="s">
        <v>505</v>
      </c>
      <c r="D29" t="s">
        <v>505</v>
      </c>
      <c r="E29" t="s">
        <v>505</v>
      </c>
      <c r="F29" t="s">
        <v>505</v>
      </c>
      <c r="G29" t="s">
        <v>505</v>
      </c>
      <c r="H29" t="s">
        <v>505</v>
      </c>
      <c r="I29" t="s">
        <v>505</v>
      </c>
      <c r="J29" t="s">
        <v>505</v>
      </c>
      <c r="K29" t="s">
        <v>505</v>
      </c>
      <c r="L29" t="s">
        <v>505</v>
      </c>
      <c r="M29" t="s">
        <v>505</v>
      </c>
      <c r="N29" t="s">
        <v>505</v>
      </c>
      <c r="O29" t="s">
        <v>505</v>
      </c>
      <c r="P29" t="s">
        <v>505</v>
      </c>
      <c r="Q29" t="s">
        <v>505</v>
      </c>
      <c r="R29" t="s">
        <v>505</v>
      </c>
      <c r="S29" t="s">
        <v>505</v>
      </c>
      <c r="T29" t="s">
        <v>505</v>
      </c>
      <c r="U29" t="s">
        <v>505</v>
      </c>
      <c r="V29" t="s">
        <v>505</v>
      </c>
      <c r="W29" t="s">
        <v>505</v>
      </c>
      <c r="X29" t="s">
        <v>505</v>
      </c>
      <c r="Y29" t="s">
        <v>505</v>
      </c>
      <c r="Z29" t="s">
        <v>505</v>
      </c>
      <c r="AA29" t="s">
        <v>505</v>
      </c>
      <c r="AB29" t="s">
        <v>505</v>
      </c>
      <c r="AC29" t="s">
        <v>505</v>
      </c>
      <c r="AD29" t="s">
        <v>505</v>
      </c>
      <c r="AE29" t="s">
        <v>505</v>
      </c>
      <c r="AF29" t="s">
        <v>505</v>
      </c>
      <c r="AG29" t="s">
        <v>505</v>
      </c>
      <c r="AH29" t="s">
        <v>505</v>
      </c>
      <c r="AI29" t="s">
        <v>505</v>
      </c>
      <c r="AJ29" t="s">
        <v>505</v>
      </c>
      <c r="AK29" t="s">
        <v>505</v>
      </c>
      <c r="AL29" t="s">
        <v>505</v>
      </c>
      <c r="AM29" t="s">
        <v>505</v>
      </c>
      <c r="AN29" t="s">
        <v>505</v>
      </c>
      <c r="AO29" t="s">
        <v>505</v>
      </c>
      <c r="AP29" t="s">
        <v>505</v>
      </c>
      <c r="AQ29" t="s">
        <v>505</v>
      </c>
      <c r="AR29" t="s">
        <v>505</v>
      </c>
      <c r="AS29" t="s">
        <v>505</v>
      </c>
      <c r="AT29" t="s">
        <v>505</v>
      </c>
      <c r="AU29" t="s">
        <v>505</v>
      </c>
    </row>
    <row r="30" spans="1:64" x14ac:dyDescent="0.25">
      <c r="B30">
        <f>AVERAGE(B10:B25)</f>
        <v>4</v>
      </c>
      <c r="C30">
        <f>AVERAGE(C10:C25)</f>
        <v>2.3125</v>
      </c>
      <c r="D30">
        <f t="shared" ref="D30:AU30" si="23">AVERAGE(D10:D25)</f>
        <v>3.75</v>
      </c>
      <c r="E30">
        <f t="shared" si="23"/>
        <v>3.5</v>
      </c>
      <c r="F30">
        <f t="shared" si="23"/>
        <v>4.125</v>
      </c>
      <c r="G30">
        <f t="shared" si="23"/>
        <v>3.625</v>
      </c>
      <c r="H30" t="e">
        <f t="shared" si="23"/>
        <v>#DIV/0!</v>
      </c>
      <c r="I30" t="e">
        <f t="shared" si="23"/>
        <v>#DIV/0!</v>
      </c>
      <c r="J30" t="e">
        <f t="shared" si="23"/>
        <v>#DIV/0!</v>
      </c>
      <c r="K30" t="e">
        <f t="shared" si="23"/>
        <v>#DIV/0!</v>
      </c>
      <c r="L30" t="e">
        <f t="shared" si="23"/>
        <v>#DIV/0!</v>
      </c>
      <c r="M30" t="e">
        <f t="shared" si="23"/>
        <v>#DIV/0!</v>
      </c>
      <c r="N30" t="e">
        <f t="shared" si="23"/>
        <v>#DIV/0!</v>
      </c>
      <c r="O30">
        <f t="shared" si="23"/>
        <v>3.4375</v>
      </c>
      <c r="P30">
        <f t="shared" si="23"/>
        <v>2.875</v>
      </c>
      <c r="Q30">
        <f t="shared" si="23"/>
        <v>2.625</v>
      </c>
      <c r="R30" t="e">
        <f t="shared" si="23"/>
        <v>#DIV/0!</v>
      </c>
      <c r="S30" t="e">
        <f t="shared" si="23"/>
        <v>#DIV/0!</v>
      </c>
      <c r="T30" t="e">
        <f t="shared" si="23"/>
        <v>#DIV/0!</v>
      </c>
      <c r="U30" t="e">
        <f t="shared" si="23"/>
        <v>#DIV/0!</v>
      </c>
      <c r="V30" t="e">
        <f t="shared" si="23"/>
        <v>#DIV/0!</v>
      </c>
      <c r="W30" t="e">
        <f t="shared" si="23"/>
        <v>#DIV/0!</v>
      </c>
      <c r="X30" t="e">
        <f t="shared" si="23"/>
        <v>#DIV/0!</v>
      </c>
      <c r="Y30" t="e">
        <f t="shared" si="23"/>
        <v>#DIV/0!</v>
      </c>
      <c r="Z30" t="e">
        <f t="shared" si="23"/>
        <v>#DIV/0!</v>
      </c>
      <c r="AA30" t="e">
        <f t="shared" si="23"/>
        <v>#DIV/0!</v>
      </c>
      <c r="AB30" t="e">
        <f t="shared" si="23"/>
        <v>#DIV/0!</v>
      </c>
      <c r="AC30" t="e">
        <f t="shared" si="23"/>
        <v>#DIV/0!</v>
      </c>
      <c r="AD30" t="e">
        <f t="shared" si="23"/>
        <v>#DIV/0!</v>
      </c>
      <c r="AE30" t="e">
        <f t="shared" si="23"/>
        <v>#DIV/0!</v>
      </c>
      <c r="AF30" t="e">
        <f t="shared" si="23"/>
        <v>#DIV/0!</v>
      </c>
      <c r="AG30" t="e">
        <f t="shared" si="23"/>
        <v>#DIV/0!</v>
      </c>
      <c r="AH30" t="e">
        <f t="shared" si="23"/>
        <v>#DIV/0!</v>
      </c>
      <c r="AI30" t="e">
        <f t="shared" si="23"/>
        <v>#DIV/0!</v>
      </c>
      <c r="AJ30" t="e">
        <f t="shared" si="23"/>
        <v>#DIV/0!</v>
      </c>
      <c r="AK30" t="e">
        <f t="shared" si="23"/>
        <v>#DIV/0!</v>
      </c>
      <c r="AL30" t="e">
        <f t="shared" si="23"/>
        <v>#DIV/0!</v>
      </c>
      <c r="AM30" t="e">
        <f t="shared" si="23"/>
        <v>#DIV/0!</v>
      </c>
      <c r="AN30" t="e">
        <f t="shared" si="23"/>
        <v>#DIV/0!</v>
      </c>
      <c r="AO30" t="e">
        <f t="shared" si="23"/>
        <v>#DIV/0!</v>
      </c>
      <c r="AP30" t="e">
        <f t="shared" si="23"/>
        <v>#DIV/0!</v>
      </c>
      <c r="AQ30" t="e">
        <f t="shared" si="23"/>
        <v>#DIV/0!</v>
      </c>
      <c r="AR30" t="e">
        <f t="shared" si="23"/>
        <v>#DIV/0!</v>
      </c>
      <c r="AS30" t="e">
        <f t="shared" si="23"/>
        <v>#DIV/0!</v>
      </c>
      <c r="AT30" t="e">
        <f t="shared" si="23"/>
        <v>#DIV/0!</v>
      </c>
      <c r="AU30" t="e">
        <f t="shared" si="23"/>
        <v>#DIV/0!</v>
      </c>
    </row>
    <row r="31" spans="1:64" x14ac:dyDescent="0.25">
      <c r="B31" t="s">
        <v>506</v>
      </c>
      <c r="C31" t="s">
        <v>506</v>
      </c>
      <c r="D31" t="s">
        <v>506</v>
      </c>
      <c r="E31" t="s">
        <v>506</v>
      </c>
      <c r="F31" t="s">
        <v>506</v>
      </c>
      <c r="G31" t="s">
        <v>506</v>
      </c>
      <c r="H31" t="s">
        <v>506</v>
      </c>
      <c r="I31" t="s">
        <v>506</v>
      </c>
      <c r="J31" t="s">
        <v>506</v>
      </c>
      <c r="K31" t="s">
        <v>506</v>
      </c>
      <c r="L31" t="s">
        <v>506</v>
      </c>
      <c r="M31" t="s">
        <v>506</v>
      </c>
      <c r="N31" t="s">
        <v>506</v>
      </c>
      <c r="O31" t="s">
        <v>506</v>
      </c>
      <c r="P31" t="s">
        <v>506</v>
      </c>
      <c r="Q31" t="s">
        <v>506</v>
      </c>
      <c r="R31" t="s">
        <v>506</v>
      </c>
      <c r="S31" t="s">
        <v>506</v>
      </c>
      <c r="T31" t="s">
        <v>506</v>
      </c>
      <c r="U31" t="s">
        <v>506</v>
      </c>
      <c r="V31" t="s">
        <v>506</v>
      </c>
      <c r="W31" t="s">
        <v>506</v>
      </c>
      <c r="X31" t="s">
        <v>506</v>
      </c>
      <c r="Y31" t="s">
        <v>506</v>
      </c>
      <c r="Z31" t="s">
        <v>506</v>
      </c>
      <c r="AA31" t="s">
        <v>506</v>
      </c>
      <c r="AB31" t="s">
        <v>506</v>
      </c>
      <c r="AC31" t="s">
        <v>506</v>
      </c>
      <c r="AD31" t="s">
        <v>506</v>
      </c>
      <c r="AE31" t="s">
        <v>506</v>
      </c>
      <c r="AF31" t="s">
        <v>506</v>
      </c>
      <c r="AG31" t="s">
        <v>506</v>
      </c>
      <c r="AH31" t="s">
        <v>506</v>
      </c>
      <c r="AI31" t="s">
        <v>506</v>
      </c>
      <c r="AJ31" t="s">
        <v>506</v>
      </c>
      <c r="AK31" t="s">
        <v>506</v>
      </c>
      <c r="AL31" t="s">
        <v>506</v>
      </c>
      <c r="AM31" t="s">
        <v>506</v>
      </c>
      <c r="AN31" t="s">
        <v>506</v>
      </c>
      <c r="AO31" t="s">
        <v>506</v>
      </c>
      <c r="AP31" t="s">
        <v>506</v>
      </c>
      <c r="AQ31" t="s">
        <v>506</v>
      </c>
      <c r="AR31" t="s">
        <v>506</v>
      </c>
      <c r="AS31" t="s">
        <v>506</v>
      </c>
      <c r="AT31" t="s">
        <v>506</v>
      </c>
      <c r="AU31" t="s">
        <v>506</v>
      </c>
    </row>
    <row r="32" spans="1:64" x14ac:dyDescent="0.25">
      <c r="B32">
        <f>_xlfn.T.TEST(B2:B9, B10:B25, 2, 2)</f>
        <v>0.1322131047913527</v>
      </c>
      <c r="C32">
        <f t="shared" ref="C32:AU32" si="24">_xlfn.T.TEST(C2:C9, C10:C25, 2, 2)</f>
        <v>0.88887424826633699</v>
      </c>
      <c r="D32">
        <f t="shared" si="24"/>
        <v>1</v>
      </c>
      <c r="E32">
        <f t="shared" si="24"/>
        <v>1</v>
      </c>
      <c r="F32">
        <f t="shared" si="24"/>
        <v>1</v>
      </c>
      <c r="G32">
        <f t="shared" si="24"/>
        <v>1</v>
      </c>
      <c r="H32" t="e">
        <f t="shared" si="24"/>
        <v>#NUM!</v>
      </c>
      <c r="I32" t="e">
        <f t="shared" si="24"/>
        <v>#DIV/0!</v>
      </c>
      <c r="J32" t="e">
        <f t="shared" si="24"/>
        <v>#DIV/0!</v>
      </c>
      <c r="K32" t="e">
        <f t="shared" si="24"/>
        <v>#DIV/0!</v>
      </c>
      <c r="L32" t="e">
        <f t="shared" si="24"/>
        <v>#DIV/0!</v>
      </c>
      <c r="M32" t="e">
        <f t="shared" si="24"/>
        <v>#DIV/0!</v>
      </c>
      <c r="N32" t="e">
        <f t="shared" si="24"/>
        <v>#DIV/0!</v>
      </c>
      <c r="O32">
        <f t="shared" si="24"/>
        <v>0.92299185008651374</v>
      </c>
      <c r="P32">
        <f t="shared" si="24"/>
        <v>0.39885302814804091</v>
      </c>
      <c r="Q32">
        <f t="shared" si="24"/>
        <v>0.71756707325294689</v>
      </c>
      <c r="R32" t="e">
        <f t="shared" si="24"/>
        <v>#DIV/0!</v>
      </c>
      <c r="S32" t="e">
        <f t="shared" si="24"/>
        <v>#DIV/0!</v>
      </c>
      <c r="T32" t="e">
        <f t="shared" si="24"/>
        <v>#DIV/0!</v>
      </c>
      <c r="U32" t="e">
        <f t="shared" si="24"/>
        <v>#DIV/0!</v>
      </c>
      <c r="V32" t="e">
        <f t="shared" si="24"/>
        <v>#DIV/0!</v>
      </c>
      <c r="W32" t="e">
        <f t="shared" si="24"/>
        <v>#DIV/0!</v>
      </c>
      <c r="X32" t="e">
        <f t="shared" si="24"/>
        <v>#DIV/0!</v>
      </c>
      <c r="Y32" t="e">
        <f t="shared" si="24"/>
        <v>#DIV/0!</v>
      </c>
      <c r="Z32" t="e">
        <f t="shared" si="24"/>
        <v>#DIV/0!</v>
      </c>
      <c r="AA32" t="e">
        <f t="shared" si="24"/>
        <v>#DIV/0!</v>
      </c>
      <c r="AB32" t="e">
        <f t="shared" si="24"/>
        <v>#DIV/0!</v>
      </c>
      <c r="AC32" t="e">
        <f t="shared" si="24"/>
        <v>#DIV/0!</v>
      </c>
      <c r="AD32" t="e">
        <f t="shared" si="24"/>
        <v>#DIV/0!</v>
      </c>
      <c r="AE32" t="e">
        <f t="shared" si="24"/>
        <v>#DIV/0!</v>
      </c>
      <c r="AF32" t="e">
        <f t="shared" si="24"/>
        <v>#DIV/0!</v>
      </c>
      <c r="AG32" t="e">
        <f t="shared" si="24"/>
        <v>#DIV/0!</v>
      </c>
      <c r="AH32" t="e">
        <f t="shared" si="24"/>
        <v>#DIV/0!</v>
      </c>
      <c r="AI32" t="e">
        <f t="shared" si="24"/>
        <v>#DIV/0!</v>
      </c>
      <c r="AJ32" t="e">
        <f t="shared" si="24"/>
        <v>#DIV/0!</v>
      </c>
      <c r="AK32" t="e">
        <f t="shared" si="24"/>
        <v>#DIV/0!</v>
      </c>
      <c r="AL32" t="e">
        <f t="shared" si="24"/>
        <v>#DIV/0!</v>
      </c>
      <c r="AM32" t="e">
        <f t="shared" si="24"/>
        <v>#DIV/0!</v>
      </c>
      <c r="AN32" t="e">
        <f t="shared" si="24"/>
        <v>#DIV/0!</v>
      </c>
      <c r="AO32" t="e">
        <f t="shared" si="24"/>
        <v>#DIV/0!</v>
      </c>
      <c r="AP32" t="e">
        <f t="shared" si="24"/>
        <v>#DIV/0!</v>
      </c>
      <c r="AQ32" t="e">
        <f t="shared" si="24"/>
        <v>#DIV/0!</v>
      </c>
      <c r="AR32" t="e">
        <f t="shared" si="24"/>
        <v>#DIV/0!</v>
      </c>
      <c r="AS32" t="e">
        <f t="shared" si="24"/>
        <v>#DIV/0!</v>
      </c>
      <c r="AT32" t="e">
        <f t="shared" si="24"/>
        <v>#DIV/0!</v>
      </c>
      <c r="AU32" t="e">
        <f t="shared" si="24"/>
        <v>#DIV/0!</v>
      </c>
    </row>
    <row r="33" spans="2:2" x14ac:dyDescent="0.25">
      <c r="B33" t="s">
        <v>507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5B20-EB88-481F-84DF-189897C28343}">
  <dimension ref="A1:M25"/>
  <sheetViews>
    <sheetView workbookViewId="0"/>
  </sheetViews>
  <sheetFormatPr defaultRowHeight="15" x14ac:dyDescent="0.25"/>
  <cols>
    <col min="1" max="1" width="21" bestFit="1" customWidth="1"/>
    <col min="2" max="2" width="13.85546875" bestFit="1" customWidth="1"/>
    <col min="3" max="3" width="13.85546875" customWidth="1"/>
    <col min="4" max="4" width="16.5703125" bestFit="1" customWidth="1"/>
    <col min="5" max="5" width="54.85546875" bestFit="1" customWidth="1"/>
    <col min="6" max="6" width="13.140625" bestFit="1" customWidth="1"/>
    <col min="7" max="7" width="12.5703125" bestFit="1" customWidth="1"/>
    <col min="8" max="8" width="9" bestFit="1" customWidth="1"/>
    <col min="9" max="9" width="10.140625" bestFit="1" customWidth="1"/>
    <col min="10" max="10" width="10.28515625" bestFit="1" customWidth="1"/>
    <col min="11" max="11" width="58.28515625" bestFit="1" customWidth="1"/>
    <col min="12" max="12" width="12.7109375" bestFit="1" customWidth="1"/>
    <col min="13" max="13" width="12.140625" bestFit="1" customWidth="1"/>
  </cols>
  <sheetData>
    <row r="1" spans="1:13" x14ac:dyDescent="0.25">
      <c r="A1" t="s">
        <v>345</v>
      </c>
      <c r="B1" t="s">
        <v>540</v>
      </c>
      <c r="C1" t="s">
        <v>551</v>
      </c>
      <c r="D1" t="s">
        <v>541</v>
      </c>
      <c r="E1" t="s">
        <v>542</v>
      </c>
      <c r="F1" t="s">
        <v>543</v>
      </c>
      <c r="G1" t="s">
        <v>544</v>
      </c>
      <c r="H1" t="s">
        <v>545</v>
      </c>
      <c r="I1" t="s">
        <v>546</v>
      </c>
      <c r="J1" t="s">
        <v>547</v>
      </c>
      <c r="K1" t="s">
        <v>548</v>
      </c>
      <c r="L1" t="s">
        <v>549</v>
      </c>
      <c r="M1" t="s">
        <v>550</v>
      </c>
    </row>
    <row r="2" spans="1:13" x14ac:dyDescent="0.25">
      <c r="A2">
        <v>2</v>
      </c>
      <c r="B2" t="s">
        <v>1</v>
      </c>
      <c r="C2" s="10">
        <v>0.4</v>
      </c>
      <c r="D2" t="s">
        <v>2</v>
      </c>
      <c r="E2" t="s">
        <v>3</v>
      </c>
      <c r="F2" t="s">
        <v>1</v>
      </c>
      <c r="G2" s="10">
        <v>0.2</v>
      </c>
      <c r="H2" t="s">
        <v>1</v>
      </c>
      <c r="I2" s="10">
        <v>0.2</v>
      </c>
      <c r="J2" t="s">
        <v>1</v>
      </c>
      <c r="K2" t="s">
        <v>556</v>
      </c>
      <c r="L2" t="s">
        <v>1</v>
      </c>
      <c r="M2" t="s">
        <v>0</v>
      </c>
    </row>
    <row r="3" spans="1:13" x14ac:dyDescent="0.25">
      <c r="A3">
        <v>3</v>
      </c>
      <c r="B3" t="s">
        <v>1</v>
      </c>
      <c r="C3" s="10">
        <v>0.4</v>
      </c>
      <c r="D3" t="s">
        <v>2</v>
      </c>
      <c r="E3" t="s">
        <v>3</v>
      </c>
      <c r="F3" t="s">
        <v>24</v>
      </c>
      <c r="G3" s="10">
        <v>0.5</v>
      </c>
      <c r="H3" t="s">
        <v>24</v>
      </c>
      <c r="I3" s="10">
        <v>0.4</v>
      </c>
      <c r="J3" t="s">
        <v>24</v>
      </c>
      <c r="K3" t="s">
        <v>555</v>
      </c>
      <c r="L3" t="s">
        <v>2</v>
      </c>
      <c r="M3" t="s">
        <v>26</v>
      </c>
    </row>
    <row r="4" spans="1:13" x14ac:dyDescent="0.25">
      <c r="A4">
        <v>4</v>
      </c>
      <c r="B4" t="s">
        <v>1</v>
      </c>
      <c r="C4" s="10">
        <v>0.4</v>
      </c>
      <c r="D4" t="s">
        <v>1</v>
      </c>
      <c r="E4" t="s">
        <v>67</v>
      </c>
      <c r="F4" t="s">
        <v>1</v>
      </c>
      <c r="G4" s="10">
        <v>0.2</v>
      </c>
      <c r="H4" t="s">
        <v>24</v>
      </c>
      <c r="I4" s="10">
        <v>0.4</v>
      </c>
      <c r="J4" t="s">
        <v>24</v>
      </c>
      <c r="K4" t="s">
        <v>555</v>
      </c>
      <c r="L4" t="s">
        <v>2</v>
      </c>
      <c r="M4" t="s">
        <v>26</v>
      </c>
    </row>
    <row r="5" spans="1:13" x14ac:dyDescent="0.25">
      <c r="A5">
        <v>5</v>
      </c>
      <c r="B5" t="s">
        <v>1</v>
      </c>
      <c r="C5" s="10">
        <v>0.4</v>
      </c>
      <c r="D5" t="s">
        <v>1</v>
      </c>
      <c r="E5" t="s">
        <v>552</v>
      </c>
      <c r="F5" t="s">
        <v>24</v>
      </c>
      <c r="G5" s="10">
        <v>0.5</v>
      </c>
      <c r="H5" t="s">
        <v>1</v>
      </c>
      <c r="I5" s="10">
        <v>0.2</v>
      </c>
      <c r="J5" t="s">
        <v>1</v>
      </c>
      <c r="K5" t="s">
        <v>556</v>
      </c>
      <c r="L5" t="s">
        <v>2</v>
      </c>
      <c r="M5" t="s">
        <v>26</v>
      </c>
    </row>
    <row r="6" spans="1:13" x14ac:dyDescent="0.25">
      <c r="A6">
        <v>6</v>
      </c>
      <c r="B6" t="s">
        <v>1</v>
      </c>
      <c r="C6" s="10">
        <v>0.4</v>
      </c>
      <c r="D6" t="s">
        <v>1</v>
      </c>
      <c r="E6" t="s">
        <v>67</v>
      </c>
      <c r="F6" t="s">
        <v>24</v>
      </c>
      <c r="G6" s="10">
        <v>0.5</v>
      </c>
      <c r="H6" t="s">
        <v>1</v>
      </c>
      <c r="I6" s="10">
        <v>0.2</v>
      </c>
      <c r="J6" t="s">
        <v>1</v>
      </c>
      <c r="K6" t="s">
        <v>556</v>
      </c>
      <c r="L6" t="s">
        <v>1</v>
      </c>
      <c r="M6" t="s">
        <v>0</v>
      </c>
    </row>
    <row r="7" spans="1:13" x14ac:dyDescent="0.25">
      <c r="A7">
        <v>7</v>
      </c>
      <c r="B7" t="s">
        <v>1</v>
      </c>
      <c r="C7" s="10">
        <v>0.4</v>
      </c>
      <c r="D7" t="s">
        <v>1</v>
      </c>
      <c r="E7" t="s">
        <v>67</v>
      </c>
      <c r="F7" t="s">
        <v>24</v>
      </c>
      <c r="G7" s="10">
        <v>0.5</v>
      </c>
      <c r="H7" t="s">
        <v>1</v>
      </c>
      <c r="I7" s="10">
        <v>0.2</v>
      </c>
      <c r="J7" t="s">
        <v>24</v>
      </c>
      <c r="K7" t="s">
        <v>555</v>
      </c>
      <c r="L7" t="s">
        <v>1</v>
      </c>
      <c r="M7" t="s">
        <v>0</v>
      </c>
    </row>
    <row r="8" spans="1:13" x14ac:dyDescent="0.25">
      <c r="A8">
        <v>8</v>
      </c>
      <c r="B8" t="s">
        <v>24</v>
      </c>
      <c r="C8" s="10">
        <v>0.6</v>
      </c>
      <c r="D8" t="s">
        <v>1</v>
      </c>
      <c r="E8" t="s">
        <v>67</v>
      </c>
      <c r="F8" t="s">
        <v>24</v>
      </c>
      <c r="G8" s="10">
        <v>0.5</v>
      </c>
      <c r="H8" t="s">
        <v>24</v>
      </c>
      <c r="I8" s="10">
        <v>0.4</v>
      </c>
      <c r="J8" t="s">
        <v>24</v>
      </c>
      <c r="K8" t="s">
        <v>555</v>
      </c>
      <c r="L8" t="s">
        <v>2</v>
      </c>
      <c r="M8" t="s">
        <v>26</v>
      </c>
    </row>
    <row r="9" spans="1:13" x14ac:dyDescent="0.25">
      <c r="A9">
        <v>9</v>
      </c>
      <c r="B9" t="s">
        <v>1</v>
      </c>
      <c r="C9" s="10">
        <v>0.4</v>
      </c>
      <c r="D9" t="s">
        <v>2</v>
      </c>
      <c r="E9" t="s">
        <v>3</v>
      </c>
      <c r="F9" t="s">
        <v>2</v>
      </c>
      <c r="G9" s="10">
        <v>0</v>
      </c>
      <c r="H9" t="s">
        <v>2</v>
      </c>
      <c r="I9" s="10">
        <v>0</v>
      </c>
      <c r="J9" t="s">
        <v>1</v>
      </c>
      <c r="K9" t="s">
        <v>556</v>
      </c>
      <c r="L9" t="s">
        <v>2</v>
      </c>
      <c r="M9" t="s">
        <v>26</v>
      </c>
    </row>
    <row r="10" spans="1:13" x14ac:dyDescent="0.25">
      <c r="A10">
        <v>10</v>
      </c>
      <c r="B10" t="s">
        <v>1</v>
      </c>
      <c r="C10" s="10">
        <v>0.4</v>
      </c>
      <c r="D10" t="s">
        <v>2</v>
      </c>
      <c r="E10" t="s">
        <v>3</v>
      </c>
      <c r="F10" t="s">
        <v>24</v>
      </c>
      <c r="G10" s="10">
        <v>0.5</v>
      </c>
      <c r="H10" t="s">
        <v>1</v>
      </c>
      <c r="I10" s="10">
        <v>0.2</v>
      </c>
      <c r="J10" t="s">
        <v>24</v>
      </c>
      <c r="K10" t="s">
        <v>555</v>
      </c>
      <c r="L10" t="s">
        <v>1</v>
      </c>
      <c r="M10" t="s">
        <v>0</v>
      </c>
    </row>
    <row r="11" spans="1:13" x14ac:dyDescent="0.25">
      <c r="A11">
        <v>11</v>
      </c>
      <c r="B11" t="s">
        <v>2</v>
      </c>
      <c r="C11" s="10">
        <v>0.15</v>
      </c>
      <c r="D11" t="s">
        <v>2</v>
      </c>
      <c r="E11" t="s">
        <v>3</v>
      </c>
      <c r="F11" t="s">
        <v>2</v>
      </c>
      <c r="G11" s="10">
        <v>0</v>
      </c>
      <c r="H11" t="s">
        <v>24</v>
      </c>
      <c r="I11" s="10">
        <v>0.4</v>
      </c>
      <c r="J11" t="s">
        <v>24</v>
      </c>
      <c r="K11" t="s">
        <v>555</v>
      </c>
      <c r="L11" t="s">
        <v>2</v>
      </c>
      <c r="M11" t="s">
        <v>26</v>
      </c>
    </row>
    <row r="12" spans="1:13" x14ac:dyDescent="0.25">
      <c r="A12">
        <v>12</v>
      </c>
      <c r="B12" t="s">
        <v>24</v>
      </c>
      <c r="C12" s="10">
        <v>0.6</v>
      </c>
      <c r="D12" t="s">
        <v>1</v>
      </c>
      <c r="E12" t="s">
        <v>67</v>
      </c>
      <c r="F12" t="s">
        <v>24</v>
      </c>
      <c r="G12" s="10">
        <v>0.5</v>
      </c>
      <c r="H12" t="s">
        <v>24</v>
      </c>
      <c r="I12" s="10">
        <v>0.4</v>
      </c>
      <c r="J12" t="s">
        <v>24</v>
      </c>
      <c r="K12" t="s">
        <v>555</v>
      </c>
      <c r="L12" t="s">
        <v>2</v>
      </c>
      <c r="M12" t="s">
        <v>26</v>
      </c>
    </row>
    <row r="13" spans="1:13" x14ac:dyDescent="0.25">
      <c r="A13">
        <v>13</v>
      </c>
      <c r="B13" t="s">
        <v>1</v>
      </c>
      <c r="C13" s="10">
        <v>0.4</v>
      </c>
      <c r="D13" t="s">
        <v>2</v>
      </c>
      <c r="E13" t="s">
        <v>3</v>
      </c>
      <c r="F13" t="s">
        <v>24</v>
      </c>
      <c r="G13" s="10">
        <v>0.5</v>
      </c>
      <c r="H13" t="s">
        <v>1</v>
      </c>
      <c r="I13" s="10">
        <v>0.2</v>
      </c>
      <c r="J13" t="s">
        <v>1</v>
      </c>
      <c r="K13" t="s">
        <v>556</v>
      </c>
      <c r="L13" t="s">
        <v>1</v>
      </c>
      <c r="M13" t="s">
        <v>0</v>
      </c>
    </row>
    <row r="14" spans="1:13" x14ac:dyDescent="0.25">
      <c r="A14">
        <v>14</v>
      </c>
      <c r="B14" t="s">
        <v>2</v>
      </c>
      <c r="C14" s="10">
        <v>0.15</v>
      </c>
      <c r="D14" t="s">
        <v>2</v>
      </c>
      <c r="E14" t="s">
        <v>3</v>
      </c>
      <c r="F14" t="s">
        <v>24</v>
      </c>
      <c r="G14" s="10">
        <v>0.5</v>
      </c>
      <c r="H14" t="s">
        <v>1</v>
      </c>
      <c r="I14" s="10">
        <v>0.2</v>
      </c>
      <c r="J14" t="s">
        <v>24</v>
      </c>
      <c r="K14" t="s">
        <v>555</v>
      </c>
      <c r="L14" t="s">
        <v>1</v>
      </c>
      <c r="M14" t="s">
        <v>0</v>
      </c>
    </row>
    <row r="15" spans="1:13" x14ac:dyDescent="0.25">
      <c r="A15">
        <v>15</v>
      </c>
      <c r="B15" t="s">
        <v>1</v>
      </c>
      <c r="C15" s="10">
        <v>0.4</v>
      </c>
      <c r="D15" t="s">
        <v>2</v>
      </c>
      <c r="E15" t="s">
        <v>3</v>
      </c>
      <c r="F15" t="s">
        <v>24</v>
      </c>
      <c r="G15" s="10">
        <v>0.5</v>
      </c>
      <c r="H15" t="s">
        <v>24</v>
      </c>
      <c r="I15" s="10">
        <v>0.4</v>
      </c>
      <c r="J15" t="s">
        <v>24</v>
      </c>
      <c r="K15" t="s">
        <v>555</v>
      </c>
      <c r="L15" t="s">
        <v>2</v>
      </c>
      <c r="M15" t="s">
        <v>26</v>
      </c>
    </row>
    <row r="16" spans="1:13" x14ac:dyDescent="0.25">
      <c r="A16">
        <v>16</v>
      </c>
      <c r="B16" t="s">
        <v>2</v>
      </c>
      <c r="C16" s="10">
        <v>0.15</v>
      </c>
      <c r="D16" t="s">
        <v>2</v>
      </c>
      <c r="E16" t="s">
        <v>3</v>
      </c>
      <c r="F16" t="s">
        <v>1</v>
      </c>
      <c r="G16" s="10">
        <v>0.2</v>
      </c>
      <c r="H16" t="s">
        <v>24</v>
      </c>
      <c r="I16" s="10">
        <v>0.4</v>
      </c>
      <c r="J16" t="s">
        <v>24</v>
      </c>
      <c r="K16" t="s">
        <v>555</v>
      </c>
      <c r="L16" t="s">
        <v>2</v>
      </c>
      <c r="M16" t="s">
        <v>26</v>
      </c>
    </row>
    <row r="17" spans="1:13" x14ac:dyDescent="0.25">
      <c r="A17">
        <v>17</v>
      </c>
      <c r="B17" t="s">
        <v>1</v>
      </c>
      <c r="C17" s="10">
        <v>0.4</v>
      </c>
      <c r="D17" t="s">
        <v>2</v>
      </c>
      <c r="E17" t="s">
        <v>3</v>
      </c>
      <c r="F17" t="s">
        <v>1</v>
      </c>
      <c r="G17" s="10">
        <v>0.2</v>
      </c>
      <c r="H17" t="s">
        <v>1</v>
      </c>
      <c r="I17" s="10">
        <v>0.2</v>
      </c>
      <c r="J17" t="s">
        <v>24</v>
      </c>
      <c r="K17" t="s">
        <v>555</v>
      </c>
      <c r="L17" t="s">
        <v>2</v>
      </c>
      <c r="M17" t="s">
        <v>26</v>
      </c>
    </row>
    <row r="18" spans="1:13" x14ac:dyDescent="0.25">
      <c r="A18">
        <v>18</v>
      </c>
      <c r="B18" t="s">
        <v>24</v>
      </c>
      <c r="C18" s="10">
        <v>0.6</v>
      </c>
      <c r="D18" t="s">
        <v>2</v>
      </c>
      <c r="E18" t="s">
        <v>3</v>
      </c>
      <c r="F18" t="s">
        <v>24</v>
      </c>
      <c r="G18" s="10">
        <v>0.5</v>
      </c>
      <c r="H18" t="s">
        <v>24</v>
      </c>
      <c r="I18" s="10">
        <v>0.4</v>
      </c>
      <c r="J18" t="s">
        <v>24</v>
      </c>
      <c r="K18" t="s">
        <v>555</v>
      </c>
      <c r="L18" t="s">
        <v>2</v>
      </c>
      <c r="M18" t="s">
        <v>26</v>
      </c>
    </row>
    <row r="19" spans="1:13" x14ac:dyDescent="0.25">
      <c r="A19">
        <v>19</v>
      </c>
      <c r="B19" t="s">
        <v>1</v>
      </c>
      <c r="C19" s="10">
        <v>0.4</v>
      </c>
      <c r="D19" t="s">
        <v>2</v>
      </c>
      <c r="E19" t="s">
        <v>3</v>
      </c>
      <c r="F19" t="s">
        <v>1</v>
      </c>
      <c r="G19" s="10">
        <v>0.2</v>
      </c>
      <c r="H19" t="s">
        <v>2</v>
      </c>
      <c r="I19" s="10">
        <v>0</v>
      </c>
      <c r="J19" t="s">
        <v>1</v>
      </c>
      <c r="K19" t="s">
        <v>556</v>
      </c>
      <c r="L19" t="s">
        <v>2</v>
      </c>
      <c r="M19" t="s">
        <v>26</v>
      </c>
    </row>
    <row r="20" spans="1:13" x14ac:dyDescent="0.25">
      <c r="A20">
        <v>101</v>
      </c>
      <c r="B20" t="s">
        <v>1</v>
      </c>
      <c r="C20" s="10">
        <v>0.4</v>
      </c>
      <c r="D20" t="s">
        <v>2</v>
      </c>
      <c r="E20" t="s">
        <v>3</v>
      </c>
      <c r="F20" t="s">
        <v>24</v>
      </c>
      <c r="G20" s="10">
        <v>0.5</v>
      </c>
      <c r="H20" t="s">
        <v>1</v>
      </c>
      <c r="I20" s="10">
        <v>0.2</v>
      </c>
      <c r="J20" t="s">
        <v>24</v>
      </c>
      <c r="K20" t="s">
        <v>555</v>
      </c>
      <c r="L20" t="s">
        <v>24</v>
      </c>
      <c r="M20" t="s">
        <v>553</v>
      </c>
    </row>
    <row r="21" spans="1:13" x14ac:dyDescent="0.25">
      <c r="A21">
        <v>102</v>
      </c>
      <c r="B21" t="s">
        <v>1</v>
      </c>
      <c r="C21" s="10">
        <v>0.4</v>
      </c>
      <c r="D21" t="s">
        <v>1</v>
      </c>
      <c r="E21" t="s">
        <v>67</v>
      </c>
      <c r="F21" t="s">
        <v>1</v>
      </c>
      <c r="G21" s="10">
        <v>0.2</v>
      </c>
      <c r="H21" t="s">
        <v>1</v>
      </c>
      <c r="I21" s="10">
        <v>0</v>
      </c>
      <c r="J21" t="s">
        <v>1</v>
      </c>
      <c r="K21" t="s">
        <v>556</v>
      </c>
      <c r="L21" t="s">
        <v>1</v>
      </c>
      <c r="M21" t="s">
        <v>0</v>
      </c>
    </row>
    <row r="22" spans="1:13" x14ac:dyDescent="0.25">
      <c r="A22">
        <v>103</v>
      </c>
      <c r="B22" t="s">
        <v>1</v>
      </c>
      <c r="C22" s="10">
        <v>0.4</v>
      </c>
      <c r="D22" t="s">
        <v>24</v>
      </c>
      <c r="E22" t="s">
        <v>554</v>
      </c>
      <c r="F22" t="s">
        <v>245</v>
      </c>
      <c r="G22" s="10">
        <v>0</v>
      </c>
      <c r="H22" t="s">
        <v>1</v>
      </c>
      <c r="I22" s="10">
        <v>0.2</v>
      </c>
      <c r="J22" t="s">
        <v>24</v>
      </c>
      <c r="K22" t="s">
        <v>555</v>
      </c>
      <c r="L22" t="s">
        <v>245</v>
      </c>
      <c r="M22" t="s">
        <v>0</v>
      </c>
    </row>
    <row r="23" spans="1:13" x14ac:dyDescent="0.25">
      <c r="A23">
        <v>104</v>
      </c>
      <c r="B23" t="s">
        <v>1</v>
      </c>
      <c r="C23" s="10">
        <v>0.4</v>
      </c>
      <c r="D23" t="s">
        <v>1</v>
      </c>
      <c r="E23" t="s">
        <v>67</v>
      </c>
      <c r="F23" t="s">
        <v>1</v>
      </c>
      <c r="G23" s="10">
        <v>0.2</v>
      </c>
      <c r="H23" t="s">
        <v>1</v>
      </c>
      <c r="I23" s="10">
        <v>0.2</v>
      </c>
      <c r="J23" t="s">
        <v>1</v>
      </c>
      <c r="K23" t="s">
        <v>556</v>
      </c>
      <c r="L23" t="s">
        <v>2</v>
      </c>
      <c r="M23" t="s">
        <v>26</v>
      </c>
    </row>
    <row r="24" spans="1:13" x14ac:dyDescent="0.25">
      <c r="A24">
        <v>105</v>
      </c>
      <c r="B24" t="s">
        <v>1</v>
      </c>
      <c r="C24" s="10">
        <v>0.4</v>
      </c>
      <c r="D24" t="s">
        <v>1</v>
      </c>
      <c r="E24" t="s">
        <v>67</v>
      </c>
      <c r="F24" t="s">
        <v>1</v>
      </c>
      <c r="G24" s="10">
        <v>0.2</v>
      </c>
      <c r="H24" t="s">
        <v>24</v>
      </c>
      <c r="I24" s="10">
        <v>0.4</v>
      </c>
      <c r="J24" t="s">
        <v>24</v>
      </c>
      <c r="K24" t="s">
        <v>555</v>
      </c>
      <c r="L24" t="s">
        <v>1</v>
      </c>
      <c r="M24" t="s">
        <v>0</v>
      </c>
    </row>
    <row r="25" spans="1:13" x14ac:dyDescent="0.25">
      <c r="A25">
        <v>106</v>
      </c>
      <c r="B25" t="s">
        <v>1</v>
      </c>
      <c r="C25" s="10">
        <v>0.4</v>
      </c>
      <c r="D25" t="s">
        <v>1</v>
      </c>
      <c r="E25" t="s">
        <v>67</v>
      </c>
      <c r="F25" t="s">
        <v>1</v>
      </c>
      <c r="G25" s="10">
        <v>0.2</v>
      </c>
      <c r="H25" t="s">
        <v>1</v>
      </c>
      <c r="I25" s="10">
        <v>0</v>
      </c>
      <c r="J25" t="s">
        <v>1</v>
      </c>
      <c r="K25" t="s">
        <v>556</v>
      </c>
      <c r="L25" t="s">
        <v>1</v>
      </c>
      <c r="M25" t="s">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CE54-94DE-4EEE-B581-995F5A5B2F46}">
  <dimension ref="A1:K34"/>
  <sheetViews>
    <sheetView workbookViewId="0">
      <selection activeCell="K34" sqref="K34"/>
    </sheetView>
  </sheetViews>
  <sheetFormatPr defaultRowHeight="15" x14ac:dyDescent="0.25"/>
  <cols>
    <col min="1" max="1" width="14.5703125" bestFit="1" customWidth="1"/>
    <col min="2" max="2" width="9" bestFit="1" customWidth="1"/>
    <col min="3" max="3" width="15.28515625" bestFit="1" customWidth="1"/>
    <col min="4" max="4" width="12.7109375" bestFit="1" customWidth="1"/>
    <col min="5" max="5" width="12" bestFit="1" customWidth="1"/>
    <col min="6" max="6" width="12" customWidth="1"/>
    <col min="8" max="8" width="14.5703125" bestFit="1" customWidth="1"/>
    <col min="9" max="9" width="12.7109375" bestFit="1" customWidth="1"/>
    <col min="10" max="10" width="12" bestFit="1" customWidth="1"/>
  </cols>
  <sheetData>
    <row r="1" spans="1:11" x14ac:dyDescent="0.25">
      <c r="A1" t="s">
        <v>559</v>
      </c>
      <c r="B1" t="s">
        <v>562</v>
      </c>
      <c r="C1" t="s">
        <v>560</v>
      </c>
      <c r="D1" t="s">
        <v>563</v>
      </c>
      <c r="E1" t="s">
        <v>564</v>
      </c>
      <c r="F1" t="s">
        <v>579</v>
      </c>
      <c r="H1" t="s">
        <v>559</v>
      </c>
      <c r="I1" t="s">
        <v>563</v>
      </c>
      <c r="J1" t="s">
        <v>564</v>
      </c>
      <c r="K1" t="s">
        <v>579</v>
      </c>
    </row>
    <row r="2" spans="1:11" x14ac:dyDescent="0.25">
      <c r="A2" t="s">
        <v>424</v>
      </c>
      <c r="B2" t="s">
        <v>565</v>
      </c>
      <c r="C2" t="s">
        <v>573</v>
      </c>
      <c r="D2">
        <v>82.143503999999993</v>
      </c>
      <c r="E2">
        <v>38.333333333333336</v>
      </c>
      <c r="F2">
        <f>(ABS(E2-D2))/(E2+D2)</f>
        <v>0.36363978036253891</v>
      </c>
      <c r="H2" t="s">
        <v>561</v>
      </c>
      <c r="I2">
        <v>71.629024999999999</v>
      </c>
      <c r="J2">
        <v>32.5</v>
      </c>
      <c r="K2">
        <f>(ABS(J2-I2))/(J2+I2)</f>
        <v>0.37577442984796983</v>
      </c>
    </row>
    <row r="3" spans="1:11" x14ac:dyDescent="0.25">
      <c r="A3" t="s">
        <v>424</v>
      </c>
      <c r="B3" t="s">
        <v>565</v>
      </c>
      <c r="C3" t="s">
        <v>567</v>
      </c>
      <c r="D3">
        <v>2.3922793124999999</v>
      </c>
      <c r="E3">
        <v>0.875</v>
      </c>
      <c r="F3">
        <f t="shared" ref="F3:F33" si="0">(ABS(E3-D3))/(E3+D3)</f>
        <v>0.46438616579096037</v>
      </c>
      <c r="H3" t="s">
        <v>561</v>
      </c>
      <c r="I3">
        <v>82.443624428571425</v>
      </c>
      <c r="J3">
        <v>38.571428571428569</v>
      </c>
      <c r="K3">
        <f t="shared" ref="K3:K33" si="1">(ABS(J3-I3))/(J3+I3)</f>
        <v>0.36253502989535408</v>
      </c>
    </row>
    <row r="4" spans="1:11" x14ac:dyDescent="0.25">
      <c r="A4" t="s">
        <v>424</v>
      </c>
      <c r="B4" t="s">
        <v>565</v>
      </c>
      <c r="C4" t="s">
        <v>568</v>
      </c>
      <c r="D4">
        <v>1019.3490887500001</v>
      </c>
      <c r="E4">
        <v>8000</v>
      </c>
      <c r="F4">
        <f t="shared" si="0"/>
        <v>0.77396393493152349</v>
      </c>
      <c r="H4" t="s">
        <v>561</v>
      </c>
      <c r="I4">
        <v>2.649212125</v>
      </c>
      <c r="J4">
        <v>0.6875</v>
      </c>
      <c r="K4">
        <f t="shared" si="1"/>
        <v>0.58791770207026772</v>
      </c>
    </row>
    <row r="5" spans="1:11" x14ac:dyDescent="0.25">
      <c r="A5" t="s">
        <v>424</v>
      </c>
      <c r="B5" t="s">
        <v>565</v>
      </c>
      <c r="C5" t="s">
        <v>572</v>
      </c>
      <c r="D5">
        <v>56.835686625000001</v>
      </c>
      <c r="E5">
        <v>31.25</v>
      </c>
      <c r="F5">
        <f t="shared" si="0"/>
        <v>0.29046361111906699</v>
      </c>
      <c r="H5" t="s">
        <v>561</v>
      </c>
      <c r="I5">
        <v>608.35905624999998</v>
      </c>
      <c r="J5">
        <v>8000</v>
      </c>
      <c r="K5">
        <f t="shared" si="1"/>
        <v>0.85865853125438396</v>
      </c>
    </row>
    <row r="6" spans="1:11" x14ac:dyDescent="0.25">
      <c r="A6" t="s">
        <v>424</v>
      </c>
      <c r="B6" t="s">
        <v>565</v>
      </c>
      <c r="C6" t="s">
        <v>566</v>
      </c>
      <c r="D6">
        <v>50.209606062500001</v>
      </c>
      <c r="E6">
        <v>21.25</v>
      </c>
      <c r="F6">
        <f t="shared" si="0"/>
        <v>0.40525840622702775</v>
      </c>
      <c r="H6" t="s">
        <v>561</v>
      </c>
      <c r="I6">
        <v>54.985824499999993</v>
      </c>
      <c r="J6">
        <v>32.5</v>
      </c>
      <c r="K6">
        <f t="shared" si="1"/>
        <v>0.25702249054073889</v>
      </c>
    </row>
    <row r="7" spans="1:11" x14ac:dyDescent="0.25">
      <c r="A7" t="s">
        <v>424</v>
      </c>
      <c r="B7" t="s">
        <v>565</v>
      </c>
      <c r="C7" t="s">
        <v>570</v>
      </c>
      <c r="D7">
        <v>3.1464856874999998</v>
      </c>
      <c r="E7">
        <v>3.125</v>
      </c>
      <c r="F7">
        <f t="shared" si="0"/>
        <v>3.4259326371140339E-3</v>
      </c>
      <c r="H7" t="s">
        <v>561</v>
      </c>
      <c r="I7">
        <v>3.861729</v>
      </c>
      <c r="J7">
        <v>3.5</v>
      </c>
      <c r="K7">
        <f t="shared" si="1"/>
        <v>4.9136418903765668E-2</v>
      </c>
    </row>
    <row r="8" spans="1:11" x14ac:dyDescent="0.25">
      <c r="A8" t="s">
        <v>424</v>
      </c>
      <c r="B8" t="s">
        <v>565</v>
      </c>
      <c r="C8" t="s">
        <v>571</v>
      </c>
      <c r="D8">
        <v>-1650.1148125</v>
      </c>
      <c r="E8">
        <v>-2187.5</v>
      </c>
      <c r="F8">
        <f t="shared" si="0"/>
        <v>-0.1400310384850538</v>
      </c>
      <c r="H8" t="s">
        <v>561</v>
      </c>
      <c r="I8">
        <v>-1260.85275</v>
      </c>
      <c r="J8">
        <v>-1250</v>
      </c>
      <c r="K8">
        <f t="shared" si="1"/>
        <v>-4.3223363058626256E-3</v>
      </c>
    </row>
    <row r="9" spans="1:11" x14ac:dyDescent="0.25">
      <c r="A9" t="s">
        <v>424</v>
      </c>
      <c r="B9" t="s">
        <v>565</v>
      </c>
      <c r="C9" t="s">
        <v>569</v>
      </c>
      <c r="D9">
        <v>0.45507518125000002</v>
      </c>
      <c r="E9">
        <v>0.24625</v>
      </c>
      <c r="F9">
        <f t="shared" si="0"/>
        <v>0.29775799705038758</v>
      </c>
      <c r="H9" t="s">
        <v>561</v>
      </c>
      <c r="I9">
        <v>0.32966295000000001</v>
      </c>
      <c r="J9">
        <v>0.1575</v>
      </c>
      <c r="K9">
        <f t="shared" si="1"/>
        <v>0.35339910393432017</v>
      </c>
    </row>
    <row r="10" spans="1:11" x14ac:dyDescent="0.25">
      <c r="A10" t="s">
        <v>424</v>
      </c>
      <c r="B10" t="s">
        <v>557</v>
      </c>
      <c r="C10" t="s">
        <v>573</v>
      </c>
      <c r="D10">
        <v>69.882106800000003</v>
      </c>
      <c r="E10">
        <v>38.333333333333336</v>
      </c>
      <c r="F10">
        <f t="shared" si="0"/>
        <v>0.29153671072995779</v>
      </c>
      <c r="H10" t="s">
        <v>561</v>
      </c>
      <c r="I10">
        <v>33.978808749999999</v>
      </c>
      <c r="J10">
        <v>32.5</v>
      </c>
      <c r="K10">
        <f t="shared" si="1"/>
        <v>2.2244814216831148E-2</v>
      </c>
    </row>
    <row r="11" spans="1:11" x14ac:dyDescent="0.25">
      <c r="A11" t="s">
        <v>424</v>
      </c>
      <c r="B11" t="s">
        <v>557</v>
      </c>
      <c r="C11" t="s">
        <v>567</v>
      </c>
      <c r="D11">
        <v>2.4561559375000002</v>
      </c>
      <c r="E11">
        <v>0.875</v>
      </c>
      <c r="F11">
        <f t="shared" si="0"/>
        <v>0.47465683599508768</v>
      </c>
      <c r="H11" t="s">
        <v>561</v>
      </c>
      <c r="I11">
        <v>2.1247692499999999</v>
      </c>
      <c r="J11">
        <v>0.6875</v>
      </c>
      <c r="K11">
        <f t="shared" si="1"/>
        <v>0.51107099720270377</v>
      </c>
    </row>
    <row r="12" spans="1:11" x14ac:dyDescent="0.25">
      <c r="A12" t="s">
        <v>424</v>
      </c>
      <c r="B12" t="s">
        <v>557</v>
      </c>
      <c r="C12" t="s">
        <v>568</v>
      </c>
      <c r="D12">
        <v>1870.5874062499997</v>
      </c>
      <c r="E12">
        <v>8000</v>
      </c>
      <c r="F12">
        <f t="shared" si="0"/>
        <v>0.62097749014095049</v>
      </c>
      <c r="H12" t="s">
        <v>561</v>
      </c>
      <c r="I12">
        <v>2809.0945499999998</v>
      </c>
      <c r="J12">
        <v>8000</v>
      </c>
      <c r="K12">
        <f t="shared" si="1"/>
        <v>0.48023499341117337</v>
      </c>
    </row>
    <row r="13" spans="1:11" x14ac:dyDescent="0.25">
      <c r="A13" t="s">
        <v>424</v>
      </c>
      <c r="B13" t="s">
        <v>557</v>
      </c>
      <c r="C13" t="s">
        <v>572</v>
      </c>
      <c r="D13">
        <v>45.519252062499994</v>
      </c>
      <c r="E13">
        <v>31.25</v>
      </c>
      <c r="F13">
        <f t="shared" si="0"/>
        <v>0.1858719692994143</v>
      </c>
      <c r="H13" t="s">
        <v>561</v>
      </c>
      <c r="I13">
        <v>55.528823750000001</v>
      </c>
      <c r="J13">
        <v>32.5</v>
      </c>
      <c r="K13">
        <f t="shared" si="1"/>
        <v>0.2616054920306714</v>
      </c>
    </row>
    <row r="14" spans="1:11" x14ac:dyDescent="0.25">
      <c r="A14" t="s">
        <v>424</v>
      </c>
      <c r="B14" t="s">
        <v>557</v>
      </c>
      <c r="C14" t="s">
        <v>566</v>
      </c>
      <c r="D14">
        <v>30.407002249999998</v>
      </c>
      <c r="E14">
        <v>21.25</v>
      </c>
      <c r="F14">
        <f t="shared" si="0"/>
        <v>0.17726545968896207</v>
      </c>
      <c r="H14" t="s">
        <v>561</v>
      </c>
      <c r="I14">
        <v>3.264328125</v>
      </c>
      <c r="J14">
        <v>3.5</v>
      </c>
      <c r="K14">
        <f t="shared" si="1"/>
        <v>3.4840396658019891E-2</v>
      </c>
    </row>
    <row r="15" spans="1:11" x14ac:dyDescent="0.25">
      <c r="A15" t="s">
        <v>424</v>
      </c>
      <c r="B15" t="s">
        <v>557</v>
      </c>
      <c r="C15" t="s">
        <v>570</v>
      </c>
      <c r="D15">
        <v>3.2957928750000001</v>
      </c>
      <c r="E15">
        <v>3.125</v>
      </c>
      <c r="F15">
        <f t="shared" si="0"/>
        <v>2.6599966441060455E-2</v>
      </c>
      <c r="H15" t="s">
        <v>561</v>
      </c>
      <c r="I15">
        <v>-2391.8933750000001</v>
      </c>
      <c r="J15">
        <v>-1250</v>
      </c>
      <c r="K15">
        <f t="shared" si="1"/>
        <v>-0.31354387880727014</v>
      </c>
    </row>
    <row r="16" spans="1:11" x14ac:dyDescent="0.25">
      <c r="A16" t="s">
        <v>424</v>
      </c>
      <c r="B16" t="s">
        <v>557</v>
      </c>
      <c r="C16" t="s">
        <v>571</v>
      </c>
      <c r="D16">
        <v>-1519.2346875000001</v>
      </c>
      <c r="E16">
        <v>-2187.5</v>
      </c>
      <c r="F16">
        <f t="shared" si="0"/>
        <v>-0.18028409606804369</v>
      </c>
      <c r="H16" t="s">
        <v>561</v>
      </c>
      <c r="I16">
        <v>0.49638208571428571</v>
      </c>
      <c r="J16">
        <v>0.1657142857142857</v>
      </c>
      <c r="K16">
        <f t="shared" si="1"/>
        <v>0.49942548285914179</v>
      </c>
    </row>
    <row r="17" spans="1:11" x14ac:dyDescent="0.25">
      <c r="A17" t="s">
        <v>424</v>
      </c>
      <c r="B17" t="s">
        <v>557</v>
      </c>
      <c r="C17" t="s">
        <v>569</v>
      </c>
      <c r="D17">
        <v>0.30966259374999999</v>
      </c>
      <c r="E17">
        <v>0.24625</v>
      </c>
      <c r="F17">
        <f t="shared" si="0"/>
        <v>0.11406935993703596</v>
      </c>
      <c r="H17" t="s">
        <v>561</v>
      </c>
      <c r="I17">
        <v>50.168827166666667</v>
      </c>
      <c r="J17">
        <v>38.333333333333336</v>
      </c>
      <c r="K17">
        <f t="shared" si="1"/>
        <v>0.13373112889524691</v>
      </c>
    </row>
    <row r="18" spans="1:11" x14ac:dyDescent="0.25">
      <c r="A18" t="s">
        <v>424</v>
      </c>
      <c r="B18" t="s">
        <v>574</v>
      </c>
      <c r="C18" t="s">
        <v>573</v>
      </c>
      <c r="D18">
        <v>95.782251333333335</v>
      </c>
      <c r="E18">
        <v>38.333333333333336</v>
      </c>
      <c r="F18">
        <f t="shared" si="0"/>
        <v>0.42835378261806478</v>
      </c>
      <c r="H18" t="s">
        <v>561</v>
      </c>
      <c r="I18">
        <v>68.287788625000005</v>
      </c>
      <c r="J18">
        <v>32.5</v>
      </c>
      <c r="K18">
        <f t="shared" si="1"/>
        <v>0.35508060166053673</v>
      </c>
    </row>
    <row r="19" spans="1:11" x14ac:dyDescent="0.25">
      <c r="A19" t="s">
        <v>424</v>
      </c>
      <c r="B19" t="s">
        <v>574</v>
      </c>
      <c r="C19" t="s">
        <v>567</v>
      </c>
      <c r="D19">
        <v>2.1167630000000002</v>
      </c>
      <c r="E19">
        <v>0.875</v>
      </c>
      <c r="F19">
        <f t="shared" si="0"/>
        <v>0.41506061810377365</v>
      </c>
      <c r="H19" t="s">
        <v>561</v>
      </c>
      <c r="I19">
        <v>94.761256250000002</v>
      </c>
      <c r="J19">
        <v>38.75</v>
      </c>
      <c r="K19">
        <f t="shared" si="1"/>
        <v>0.41952459907289652</v>
      </c>
    </row>
    <row r="20" spans="1:11" x14ac:dyDescent="0.25">
      <c r="A20" t="s">
        <v>424</v>
      </c>
      <c r="B20" t="s">
        <v>574</v>
      </c>
      <c r="C20" t="s">
        <v>568</v>
      </c>
      <c r="D20">
        <v>1813.723519375</v>
      </c>
      <c r="E20">
        <v>8000</v>
      </c>
      <c r="F20">
        <f t="shared" si="0"/>
        <v>0.63036995778529747</v>
      </c>
      <c r="H20" t="s">
        <v>561</v>
      </c>
      <c r="I20">
        <v>2.2713942500000002</v>
      </c>
      <c r="J20">
        <v>0.6875</v>
      </c>
      <c r="K20">
        <f t="shared" si="1"/>
        <v>0.53529937746169876</v>
      </c>
    </row>
    <row r="21" spans="1:11" x14ac:dyDescent="0.25">
      <c r="A21" t="s">
        <v>424</v>
      </c>
      <c r="B21" t="s">
        <v>574</v>
      </c>
      <c r="C21" t="s">
        <v>572</v>
      </c>
      <c r="D21">
        <v>59.040811937499996</v>
      </c>
      <c r="E21">
        <v>31.25</v>
      </c>
      <c r="F21">
        <f t="shared" si="0"/>
        <v>0.30779224752942763</v>
      </c>
      <c r="H21" t="s">
        <v>561</v>
      </c>
      <c r="I21">
        <v>1291.7832624999999</v>
      </c>
      <c r="J21">
        <v>8000</v>
      </c>
      <c r="K21">
        <f t="shared" si="1"/>
        <v>0.72195148638186402</v>
      </c>
    </row>
    <row r="22" spans="1:11" x14ac:dyDescent="0.25">
      <c r="A22" t="s">
        <v>424</v>
      </c>
      <c r="B22" t="s">
        <v>574</v>
      </c>
      <c r="C22" t="s">
        <v>566</v>
      </c>
      <c r="D22">
        <v>47.408044999999994</v>
      </c>
      <c r="E22">
        <v>21.25</v>
      </c>
      <c r="F22">
        <f t="shared" si="0"/>
        <v>0.38099023938126986</v>
      </c>
      <c r="H22" t="s">
        <v>561</v>
      </c>
      <c r="I22">
        <v>72.029191875000009</v>
      </c>
      <c r="J22">
        <v>32.5</v>
      </c>
      <c r="K22">
        <f t="shared" si="1"/>
        <v>0.37816413927958537</v>
      </c>
    </row>
    <row r="23" spans="1:11" x14ac:dyDescent="0.25">
      <c r="A23" t="s">
        <v>424</v>
      </c>
      <c r="B23" t="s">
        <v>574</v>
      </c>
      <c r="C23" t="s">
        <v>570</v>
      </c>
      <c r="D23">
        <v>3.4283543124999998</v>
      </c>
      <c r="E23">
        <v>3.125</v>
      </c>
      <c r="F23">
        <f t="shared" si="0"/>
        <v>4.628993001665966E-2</v>
      </c>
      <c r="H23" t="s">
        <v>561</v>
      </c>
      <c r="I23">
        <v>3.8197062499999999</v>
      </c>
      <c r="J23">
        <v>3.5</v>
      </c>
      <c r="K23">
        <f t="shared" si="1"/>
        <v>4.3677469980438068E-2</v>
      </c>
    </row>
    <row r="24" spans="1:11" x14ac:dyDescent="0.25">
      <c r="A24" t="s">
        <v>424</v>
      </c>
      <c r="B24" t="s">
        <v>574</v>
      </c>
      <c r="C24" t="s">
        <v>571</v>
      </c>
      <c r="D24">
        <v>-1979.6925000000001</v>
      </c>
      <c r="E24">
        <v>-2187.5</v>
      </c>
      <c r="F24">
        <f t="shared" si="0"/>
        <v>-4.9867506720651829E-2</v>
      </c>
      <c r="H24" t="s">
        <v>561</v>
      </c>
      <c r="I24">
        <v>-1034.3356250000006</v>
      </c>
      <c r="J24">
        <v>-1250</v>
      </c>
      <c r="K24">
        <f t="shared" si="1"/>
        <v>-9.4410108847293103E-2</v>
      </c>
    </row>
    <row r="25" spans="1:11" x14ac:dyDescent="0.25">
      <c r="A25" t="s">
        <v>424</v>
      </c>
      <c r="B25" t="s">
        <v>574</v>
      </c>
      <c r="C25" t="s">
        <v>569</v>
      </c>
      <c r="D25">
        <v>0.47466154999999999</v>
      </c>
      <c r="E25">
        <v>0.24625</v>
      </c>
      <c r="F25">
        <f t="shared" si="0"/>
        <v>0.31683713487459036</v>
      </c>
      <c r="H25" t="s">
        <v>561</v>
      </c>
      <c r="I25">
        <v>0.50748815000000003</v>
      </c>
      <c r="J25">
        <v>0.1575</v>
      </c>
      <c r="K25">
        <f t="shared" si="1"/>
        <v>0.52630734848433025</v>
      </c>
    </row>
    <row r="26" spans="1:11" x14ac:dyDescent="0.25">
      <c r="A26" t="s">
        <v>424</v>
      </c>
      <c r="B26" t="s">
        <v>575</v>
      </c>
      <c r="C26" t="s">
        <v>573</v>
      </c>
      <c r="D26">
        <v>74.823122285714291</v>
      </c>
      <c r="E26">
        <v>38.214285714285715</v>
      </c>
      <c r="F26">
        <f t="shared" si="0"/>
        <v>0.32386479148060948</v>
      </c>
      <c r="H26" t="s">
        <v>561</v>
      </c>
      <c r="I26">
        <v>44.426972499999998</v>
      </c>
      <c r="J26">
        <v>32.5</v>
      </c>
      <c r="K26">
        <f t="shared" si="1"/>
        <v>0.15504279074546964</v>
      </c>
    </row>
    <row r="27" spans="1:11" x14ac:dyDescent="0.25">
      <c r="A27" t="s">
        <v>424</v>
      </c>
      <c r="B27" t="s">
        <v>575</v>
      </c>
      <c r="C27" t="s">
        <v>567</v>
      </c>
      <c r="D27">
        <v>2.5359758124999998</v>
      </c>
      <c r="E27">
        <v>0.875</v>
      </c>
      <c r="F27">
        <f t="shared" si="0"/>
        <v>0.48695033439202962</v>
      </c>
      <c r="H27" t="s">
        <v>561</v>
      </c>
      <c r="I27">
        <v>88.245157142857138</v>
      </c>
      <c r="J27">
        <v>38.571428571428569</v>
      </c>
      <c r="K27">
        <f t="shared" si="1"/>
        <v>0.39169741317071977</v>
      </c>
    </row>
    <row r="28" spans="1:11" x14ac:dyDescent="0.25">
      <c r="A28" t="s">
        <v>424</v>
      </c>
      <c r="B28" t="s">
        <v>575</v>
      </c>
      <c r="C28" t="s">
        <v>568</v>
      </c>
      <c r="D28">
        <v>1388.8824562499999</v>
      </c>
      <c r="E28">
        <v>8000</v>
      </c>
      <c r="F28">
        <f t="shared" si="0"/>
        <v>0.70414317939928051</v>
      </c>
      <c r="H28" t="s">
        <v>561</v>
      </c>
      <c r="I28">
        <v>2.4501569999999999</v>
      </c>
      <c r="J28">
        <v>0.6875</v>
      </c>
      <c r="K28">
        <f t="shared" si="1"/>
        <v>0.56177491676113733</v>
      </c>
    </row>
    <row r="29" spans="1:11" x14ac:dyDescent="0.25">
      <c r="A29" t="s">
        <v>424</v>
      </c>
      <c r="B29" t="s">
        <v>575</v>
      </c>
      <c r="C29" t="s">
        <v>572</v>
      </c>
      <c r="D29">
        <v>48.063042500000009</v>
      </c>
      <c r="E29">
        <v>31.25</v>
      </c>
      <c r="F29">
        <f t="shared" si="0"/>
        <v>0.21198332544108375</v>
      </c>
      <c r="H29" t="s">
        <v>561</v>
      </c>
      <c r="I29">
        <v>1525.4112625</v>
      </c>
      <c r="J29">
        <v>8000</v>
      </c>
      <c r="K29">
        <f t="shared" si="1"/>
        <v>0.67971750080643834</v>
      </c>
    </row>
    <row r="30" spans="1:11" x14ac:dyDescent="0.25">
      <c r="A30" t="s">
        <v>424</v>
      </c>
      <c r="B30" t="s">
        <v>575</v>
      </c>
      <c r="C30" t="s">
        <v>566</v>
      </c>
      <c r="D30">
        <v>38.40846475</v>
      </c>
      <c r="E30">
        <v>21.25</v>
      </c>
      <c r="F30">
        <f t="shared" si="0"/>
        <v>0.28761157066147935</v>
      </c>
      <c r="H30" t="s">
        <v>561</v>
      </c>
      <c r="I30">
        <v>84.758227500000004</v>
      </c>
      <c r="J30">
        <v>32.5</v>
      </c>
      <c r="K30">
        <f t="shared" si="1"/>
        <v>0.44566789567068976</v>
      </c>
    </row>
    <row r="31" spans="1:11" x14ac:dyDescent="0.25">
      <c r="A31" t="s">
        <v>424</v>
      </c>
      <c r="B31" t="s">
        <v>575</v>
      </c>
      <c r="C31" t="s">
        <v>570</v>
      </c>
      <c r="D31">
        <v>2.5995867500000003</v>
      </c>
      <c r="E31">
        <v>3.125</v>
      </c>
      <c r="F31">
        <f t="shared" si="0"/>
        <v>9.1781865302329416E-2</v>
      </c>
      <c r="H31" t="s">
        <v>561</v>
      </c>
      <c r="I31">
        <v>3.9054036249999999</v>
      </c>
      <c r="J31">
        <v>3.5</v>
      </c>
      <c r="K31">
        <f t="shared" si="1"/>
        <v>5.4744298289345426E-2</v>
      </c>
    </row>
    <row r="32" spans="1:11" x14ac:dyDescent="0.25">
      <c r="A32" t="s">
        <v>424</v>
      </c>
      <c r="B32" t="s">
        <v>575</v>
      </c>
      <c r="C32" t="s">
        <v>571</v>
      </c>
      <c r="D32">
        <v>-1420.5843875</v>
      </c>
      <c r="E32">
        <v>-2187.5</v>
      </c>
      <c r="F32">
        <f t="shared" si="0"/>
        <v>-0.21255478811885187</v>
      </c>
      <c r="H32" t="s">
        <v>561</v>
      </c>
      <c r="I32">
        <v>-1092.1771250000002</v>
      </c>
      <c r="J32">
        <v>-1250</v>
      </c>
      <c r="K32">
        <f t="shared" si="1"/>
        <v>-6.7382980268838474E-2</v>
      </c>
    </row>
    <row r="33" spans="1:11" x14ac:dyDescent="0.25">
      <c r="A33" t="s">
        <v>424</v>
      </c>
      <c r="B33" t="s">
        <v>575</v>
      </c>
      <c r="C33" t="s">
        <v>569</v>
      </c>
      <c r="D33">
        <v>0.27065705625000003</v>
      </c>
      <c r="E33">
        <v>0.24625</v>
      </c>
      <c r="F33">
        <f t="shared" si="0"/>
        <v>4.721749481824767E-2</v>
      </c>
      <c r="H33" t="s">
        <v>561</v>
      </c>
      <c r="I33">
        <v>0.47288882500000001</v>
      </c>
      <c r="J33">
        <v>0.1575</v>
      </c>
      <c r="K33">
        <f t="shared" si="1"/>
        <v>0.50030840093017193</v>
      </c>
    </row>
    <row r="34" spans="1:11" x14ac:dyDescent="0.25">
      <c r="F34">
        <f>AVERAGE(F2:F33)</f>
        <v>0.26832445821133222</v>
      </c>
      <c r="K34">
        <f>AVERAGE(K2:K33)</f>
        <v>0.31490299831833268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7AE47-F374-4D7B-9BE6-7F5263C59CB3}">
  <dimension ref="A1:T34"/>
  <sheetViews>
    <sheetView workbookViewId="0">
      <selection activeCell="M4" sqref="M4"/>
    </sheetView>
  </sheetViews>
  <sheetFormatPr defaultRowHeight="15" x14ac:dyDescent="0.25"/>
  <cols>
    <col min="1" max="1" width="13.42578125" bestFit="1" customWidth="1"/>
    <col min="2" max="2" width="9" bestFit="1" customWidth="1"/>
    <col min="3" max="3" width="15.28515625" bestFit="1" customWidth="1"/>
    <col min="4" max="5" width="12.7109375" bestFit="1" customWidth="1"/>
  </cols>
  <sheetData>
    <row r="1" spans="1:20" x14ac:dyDescent="0.25">
      <c r="A1" t="s">
        <v>534</v>
      </c>
      <c r="B1" t="s">
        <v>562</v>
      </c>
      <c r="C1" t="s">
        <v>560</v>
      </c>
      <c r="D1" t="s">
        <v>563</v>
      </c>
      <c r="E1" t="s">
        <v>564</v>
      </c>
      <c r="F1" t="s">
        <v>579</v>
      </c>
      <c r="H1" t="s">
        <v>534</v>
      </c>
      <c r="I1" t="s">
        <v>562</v>
      </c>
      <c r="J1" t="s">
        <v>560</v>
      </c>
      <c r="K1" t="s">
        <v>563</v>
      </c>
      <c r="L1" t="s">
        <v>564</v>
      </c>
      <c r="M1" t="s">
        <v>579</v>
      </c>
      <c r="O1" t="s">
        <v>534</v>
      </c>
      <c r="P1" t="s">
        <v>562</v>
      </c>
      <c r="Q1" t="s">
        <v>560</v>
      </c>
      <c r="R1" t="s">
        <v>563</v>
      </c>
      <c r="S1" t="s">
        <v>564</v>
      </c>
      <c r="T1" t="s">
        <v>579</v>
      </c>
    </row>
    <row r="2" spans="1:20" x14ac:dyDescent="0.25">
      <c r="A2" t="s">
        <v>535</v>
      </c>
      <c r="B2" t="s">
        <v>565</v>
      </c>
      <c r="C2" t="s">
        <v>566</v>
      </c>
      <c r="D2">
        <v>55.771666875000008</v>
      </c>
      <c r="E2">
        <v>21.25</v>
      </c>
      <c r="F2">
        <f>(ABS(E2-D2))/(E2+D2)</f>
        <v>0.44820721591271073</v>
      </c>
      <c r="H2" t="s">
        <v>537</v>
      </c>
      <c r="I2" t="s">
        <v>575</v>
      </c>
      <c r="J2" t="s">
        <v>570</v>
      </c>
      <c r="K2">
        <v>3.2199999999999998</v>
      </c>
      <c r="L2">
        <v>4</v>
      </c>
      <c r="M2">
        <f t="shared" ref="M2:M33" si="0">(ABS(L2-K2))/(L2+K2)</f>
        <v>0.10803324099722995</v>
      </c>
      <c r="O2" t="s">
        <v>538</v>
      </c>
      <c r="P2" t="s">
        <v>575</v>
      </c>
      <c r="Q2" t="s">
        <v>573</v>
      </c>
      <c r="R2">
        <v>66.199764999999999</v>
      </c>
      <c r="S2">
        <v>27.5</v>
      </c>
      <c r="T2">
        <f t="shared" ref="T2:T33" si="1">(ABS(S2-R2))/(S2+R2)</f>
        <v>0.41301880532998136</v>
      </c>
    </row>
    <row r="3" spans="1:20" x14ac:dyDescent="0.25">
      <c r="A3" t="s">
        <v>535</v>
      </c>
      <c r="B3" t="s">
        <v>574</v>
      </c>
      <c r="C3" t="s">
        <v>566</v>
      </c>
      <c r="D3">
        <v>43.283717437500009</v>
      </c>
      <c r="E3">
        <v>21.25</v>
      </c>
      <c r="F3">
        <f t="shared" ref="F3:F33" si="2">(ABS(E3-D3))/(E3+D3)</f>
        <v>0.34142953966411982</v>
      </c>
      <c r="H3" t="s">
        <v>537</v>
      </c>
      <c r="I3" t="s">
        <v>575</v>
      </c>
      <c r="J3" t="s">
        <v>571</v>
      </c>
      <c r="K3">
        <v>0</v>
      </c>
      <c r="L3">
        <v>0</v>
      </c>
      <c r="M3">
        <v>0</v>
      </c>
      <c r="O3" t="s">
        <v>538</v>
      </c>
      <c r="P3" t="s">
        <v>557</v>
      </c>
      <c r="Q3" t="s">
        <v>566</v>
      </c>
      <c r="R3">
        <v>13.333333333333334</v>
      </c>
      <c r="S3">
        <v>26.666666666666668</v>
      </c>
      <c r="T3">
        <f t="shared" si="1"/>
        <v>0.33333333333333337</v>
      </c>
    </row>
    <row r="4" spans="1:20" x14ac:dyDescent="0.25">
      <c r="A4" t="s">
        <v>535</v>
      </c>
      <c r="B4" t="s">
        <v>575</v>
      </c>
      <c r="C4" t="s">
        <v>566</v>
      </c>
      <c r="D4">
        <v>30.950091625000002</v>
      </c>
      <c r="E4">
        <v>21.25</v>
      </c>
      <c r="F4">
        <f t="shared" si="2"/>
        <v>0.18582518388443542</v>
      </c>
      <c r="H4" t="s">
        <v>537</v>
      </c>
      <c r="I4" t="s">
        <v>565</v>
      </c>
      <c r="J4" t="s">
        <v>572</v>
      </c>
      <c r="K4">
        <v>57.451931999999999</v>
      </c>
      <c r="L4">
        <v>44</v>
      </c>
      <c r="M4">
        <f t="shared" si="0"/>
        <v>0.13259414320468535</v>
      </c>
      <c r="O4" t="s">
        <v>538</v>
      </c>
      <c r="P4" t="s">
        <v>557</v>
      </c>
      <c r="Q4" t="s">
        <v>573</v>
      </c>
      <c r="R4">
        <v>22.347580999999998</v>
      </c>
      <c r="S4">
        <v>27.5</v>
      </c>
      <c r="T4">
        <f t="shared" si="1"/>
        <v>0.10336347113814814</v>
      </c>
    </row>
    <row r="5" spans="1:20" x14ac:dyDescent="0.25">
      <c r="A5" t="s">
        <v>535</v>
      </c>
      <c r="B5" t="s">
        <v>557</v>
      </c>
      <c r="C5" t="s">
        <v>566</v>
      </c>
      <c r="D5">
        <v>36.331379749999996</v>
      </c>
      <c r="E5">
        <v>21.25</v>
      </c>
      <c r="F5">
        <f t="shared" si="2"/>
        <v>0.26191417808115303</v>
      </c>
      <c r="H5" t="s">
        <v>537</v>
      </c>
      <c r="I5" t="s">
        <v>557</v>
      </c>
      <c r="J5" t="s">
        <v>572</v>
      </c>
      <c r="K5">
        <v>39.833310000000004</v>
      </c>
      <c r="L5">
        <v>44</v>
      </c>
      <c r="M5">
        <f t="shared" si="0"/>
        <v>4.9702081428014654E-2</v>
      </c>
      <c r="O5" t="s">
        <v>538</v>
      </c>
      <c r="P5" t="s">
        <v>565</v>
      </c>
      <c r="Q5" t="s">
        <v>573</v>
      </c>
      <c r="R5">
        <v>67.650069999999999</v>
      </c>
      <c r="S5">
        <v>27.5</v>
      </c>
      <c r="T5">
        <f t="shared" si="1"/>
        <v>0.42196574316760882</v>
      </c>
    </row>
    <row r="6" spans="1:20" x14ac:dyDescent="0.25">
      <c r="A6" t="s">
        <v>535</v>
      </c>
      <c r="B6" t="s">
        <v>575</v>
      </c>
      <c r="C6" t="s">
        <v>573</v>
      </c>
      <c r="D6">
        <v>78.913668799999996</v>
      </c>
      <c r="E6">
        <v>38.333333333333336</v>
      </c>
      <c r="F6">
        <f t="shared" si="2"/>
        <v>0.34610979153666283</v>
      </c>
      <c r="H6" t="s">
        <v>537</v>
      </c>
      <c r="I6" t="s">
        <v>575</v>
      </c>
      <c r="J6" t="s">
        <v>572</v>
      </c>
      <c r="K6">
        <v>91.502326000000011</v>
      </c>
      <c r="L6">
        <v>44</v>
      </c>
      <c r="M6">
        <f t="shared" si="0"/>
        <v>0.35056465377575885</v>
      </c>
      <c r="O6" t="s">
        <v>538</v>
      </c>
      <c r="P6" t="s">
        <v>575</v>
      </c>
      <c r="Q6" t="s">
        <v>572</v>
      </c>
      <c r="R6">
        <v>38.892859999999999</v>
      </c>
      <c r="S6">
        <v>16.666666666666668</v>
      </c>
      <c r="T6">
        <f t="shared" si="1"/>
        <v>0.40004288493458479</v>
      </c>
    </row>
    <row r="7" spans="1:20" x14ac:dyDescent="0.25">
      <c r="A7" t="s">
        <v>535</v>
      </c>
      <c r="B7" t="s">
        <v>574</v>
      </c>
      <c r="C7" t="s">
        <v>573</v>
      </c>
      <c r="D7">
        <v>95.974511250000006</v>
      </c>
      <c r="E7">
        <v>38.4375</v>
      </c>
      <c r="F7">
        <f t="shared" si="2"/>
        <v>0.42806450640027904</v>
      </c>
      <c r="H7" t="s">
        <v>537</v>
      </c>
      <c r="I7" t="s">
        <v>574</v>
      </c>
      <c r="J7" t="s">
        <v>570</v>
      </c>
      <c r="K7">
        <v>3.2</v>
      </c>
      <c r="L7">
        <v>4</v>
      </c>
      <c r="M7">
        <f t="shared" si="0"/>
        <v>0.11111111111111108</v>
      </c>
      <c r="O7" t="s">
        <v>538</v>
      </c>
      <c r="P7" t="s">
        <v>574</v>
      </c>
      <c r="Q7" t="s">
        <v>572</v>
      </c>
      <c r="R7">
        <v>31.574339999999999</v>
      </c>
      <c r="S7">
        <v>16.666666666666668</v>
      </c>
      <c r="T7">
        <f t="shared" si="1"/>
        <v>0.3090249222273001</v>
      </c>
    </row>
    <row r="8" spans="1:20" x14ac:dyDescent="0.25">
      <c r="A8" t="s">
        <v>535</v>
      </c>
      <c r="B8" t="s">
        <v>565</v>
      </c>
      <c r="C8" t="s">
        <v>573</v>
      </c>
      <c r="D8">
        <v>88.260814374999995</v>
      </c>
      <c r="E8">
        <v>38.4375</v>
      </c>
      <c r="F8">
        <f t="shared" si="2"/>
        <v>0.39324370352342342</v>
      </c>
      <c r="H8" t="s">
        <v>537</v>
      </c>
      <c r="I8" t="s">
        <v>574</v>
      </c>
      <c r="J8" t="s">
        <v>571</v>
      </c>
      <c r="K8">
        <v>0</v>
      </c>
      <c r="L8">
        <v>0</v>
      </c>
      <c r="M8">
        <v>0</v>
      </c>
      <c r="O8" t="s">
        <v>538</v>
      </c>
      <c r="P8" t="s">
        <v>557</v>
      </c>
      <c r="Q8" t="s">
        <v>572</v>
      </c>
      <c r="R8">
        <v>26.699113333333333</v>
      </c>
      <c r="S8">
        <v>16.666666666666668</v>
      </c>
      <c r="T8">
        <f t="shared" si="1"/>
        <v>0.23134477614991972</v>
      </c>
    </row>
    <row r="9" spans="1:20" x14ac:dyDescent="0.25">
      <c r="A9" t="s">
        <v>535</v>
      </c>
      <c r="B9" t="s">
        <v>565</v>
      </c>
      <c r="C9" t="s">
        <v>567</v>
      </c>
      <c r="D9">
        <v>2.5455783749999998</v>
      </c>
      <c r="E9">
        <v>0.90625</v>
      </c>
      <c r="F9">
        <f t="shared" si="2"/>
        <v>0.47491595667759695</v>
      </c>
      <c r="H9" t="s">
        <v>537</v>
      </c>
      <c r="I9" t="s">
        <v>565</v>
      </c>
      <c r="J9" t="s">
        <v>573</v>
      </c>
      <c r="K9">
        <v>65.446190250000001</v>
      </c>
      <c r="L9">
        <v>43.75</v>
      </c>
      <c r="M9">
        <f t="shared" si="0"/>
        <v>0.19868999275824095</v>
      </c>
      <c r="O9" t="s">
        <v>538</v>
      </c>
      <c r="P9" t="s">
        <v>565</v>
      </c>
      <c r="Q9" t="s">
        <v>572</v>
      </c>
      <c r="R9">
        <v>52.305515333333325</v>
      </c>
      <c r="S9">
        <v>16.666666666666668</v>
      </c>
      <c r="T9">
        <f t="shared" si="1"/>
        <v>0.51671337100320625</v>
      </c>
    </row>
    <row r="10" spans="1:20" x14ac:dyDescent="0.25">
      <c r="A10" t="s">
        <v>535</v>
      </c>
      <c r="B10" t="s">
        <v>557</v>
      </c>
      <c r="C10" t="s">
        <v>567</v>
      </c>
      <c r="D10">
        <v>2.467838875</v>
      </c>
      <c r="E10">
        <v>0.90625</v>
      </c>
      <c r="F10">
        <f t="shared" si="2"/>
        <v>0.46281794370339457</v>
      </c>
      <c r="H10" t="s">
        <v>537</v>
      </c>
      <c r="I10" t="s">
        <v>557</v>
      </c>
      <c r="J10" t="s">
        <v>573</v>
      </c>
      <c r="K10">
        <v>70.390764750000002</v>
      </c>
      <c r="L10">
        <v>43.75</v>
      </c>
      <c r="M10">
        <f t="shared" si="0"/>
        <v>0.23340271819932765</v>
      </c>
      <c r="O10" t="s">
        <v>538</v>
      </c>
      <c r="P10" t="s">
        <v>575</v>
      </c>
      <c r="Q10" t="s">
        <v>570</v>
      </c>
      <c r="R10">
        <v>3.8972863333333332</v>
      </c>
      <c r="S10">
        <v>3.333333333333333</v>
      </c>
      <c r="T10">
        <f t="shared" si="1"/>
        <v>7.7995113281899939E-2</v>
      </c>
    </row>
    <row r="11" spans="1:20" x14ac:dyDescent="0.25">
      <c r="A11" t="s">
        <v>535</v>
      </c>
      <c r="B11" t="s">
        <v>575</v>
      </c>
      <c r="C11" t="s">
        <v>567</v>
      </c>
      <c r="D11">
        <v>2.6543861875000001</v>
      </c>
      <c r="E11">
        <v>0.90625</v>
      </c>
      <c r="F11">
        <f t="shared" si="2"/>
        <v>0.49096175386775598</v>
      </c>
      <c r="H11" t="s">
        <v>537</v>
      </c>
      <c r="I11" t="s">
        <v>574</v>
      </c>
      <c r="J11" t="s">
        <v>573</v>
      </c>
      <c r="K11">
        <v>97.714500000000001</v>
      </c>
      <c r="L11">
        <v>43.75</v>
      </c>
      <c r="M11">
        <f t="shared" si="0"/>
        <v>0.38147026285746605</v>
      </c>
      <c r="O11" t="s">
        <v>538</v>
      </c>
      <c r="P11" t="s">
        <v>575</v>
      </c>
      <c r="Q11" t="s">
        <v>571</v>
      </c>
      <c r="R11">
        <v>-734.19633333333331</v>
      </c>
      <c r="S11">
        <v>-1666.6666666666665</v>
      </c>
      <c r="T11">
        <f t="shared" si="1"/>
        <v>-0.388389647111615</v>
      </c>
    </row>
    <row r="12" spans="1:20" x14ac:dyDescent="0.25">
      <c r="A12" t="s">
        <v>535</v>
      </c>
      <c r="B12" t="s">
        <v>574</v>
      </c>
      <c r="C12" t="s">
        <v>567</v>
      </c>
      <c r="D12">
        <v>2.2644111249999996</v>
      </c>
      <c r="E12">
        <v>0.90625</v>
      </c>
      <c r="F12">
        <f t="shared" si="2"/>
        <v>0.4283526594157866</v>
      </c>
      <c r="H12" t="s">
        <v>537</v>
      </c>
      <c r="I12" t="s">
        <v>575</v>
      </c>
      <c r="J12" t="s">
        <v>573</v>
      </c>
      <c r="K12">
        <v>87.283812499999996</v>
      </c>
      <c r="L12">
        <v>43.75</v>
      </c>
      <c r="M12">
        <f t="shared" si="0"/>
        <v>0.3322334263913751</v>
      </c>
      <c r="O12" t="s">
        <v>538</v>
      </c>
      <c r="P12" t="s">
        <v>574</v>
      </c>
      <c r="Q12" t="s">
        <v>570</v>
      </c>
      <c r="R12">
        <v>3.734772</v>
      </c>
      <c r="S12">
        <v>3.333333333333333</v>
      </c>
      <c r="T12">
        <f t="shared" si="1"/>
        <v>5.6795795723851732E-2</v>
      </c>
    </row>
    <row r="13" spans="1:20" x14ac:dyDescent="0.25">
      <c r="A13" t="s">
        <v>535</v>
      </c>
      <c r="B13" t="s">
        <v>565</v>
      </c>
      <c r="C13" t="s">
        <v>568</v>
      </c>
      <c r="D13">
        <v>947.91111375000014</v>
      </c>
      <c r="E13">
        <v>8000</v>
      </c>
      <c r="F13">
        <f t="shared" si="2"/>
        <v>0.78812683726967914</v>
      </c>
      <c r="H13" t="s">
        <v>537</v>
      </c>
      <c r="I13" t="s">
        <v>574</v>
      </c>
      <c r="J13" t="s">
        <v>572</v>
      </c>
      <c r="K13">
        <v>96.797916000000001</v>
      </c>
      <c r="L13">
        <v>44</v>
      </c>
      <c r="M13">
        <f t="shared" si="0"/>
        <v>0.37499074915284974</v>
      </c>
      <c r="O13" t="s">
        <v>538</v>
      </c>
      <c r="P13" t="s">
        <v>574</v>
      </c>
      <c r="Q13" t="s">
        <v>571</v>
      </c>
      <c r="R13">
        <v>-649.38000000000011</v>
      </c>
      <c r="S13">
        <v>-1666.6666666666665</v>
      </c>
      <c r="T13">
        <f t="shared" si="1"/>
        <v>-0.43923409718284306</v>
      </c>
    </row>
    <row r="14" spans="1:20" x14ac:dyDescent="0.25">
      <c r="A14" t="s">
        <v>535</v>
      </c>
      <c r="B14" t="s">
        <v>557</v>
      </c>
      <c r="C14" t="s">
        <v>568</v>
      </c>
      <c r="D14">
        <v>1925.6368606249998</v>
      </c>
      <c r="E14">
        <v>8000</v>
      </c>
      <c r="F14">
        <f t="shared" si="2"/>
        <v>0.61198724320370801</v>
      </c>
      <c r="H14" t="s">
        <v>537</v>
      </c>
      <c r="I14" t="s">
        <v>557</v>
      </c>
      <c r="J14" t="s">
        <v>570</v>
      </c>
      <c r="K14">
        <v>4</v>
      </c>
      <c r="L14">
        <v>4</v>
      </c>
      <c r="M14">
        <f t="shared" si="0"/>
        <v>0</v>
      </c>
      <c r="O14" t="s">
        <v>538</v>
      </c>
      <c r="P14" t="s">
        <v>557</v>
      </c>
      <c r="Q14" t="s">
        <v>570</v>
      </c>
      <c r="R14">
        <v>2.5851446666666664</v>
      </c>
      <c r="S14">
        <v>3.333333333333333</v>
      </c>
      <c r="T14">
        <f t="shared" si="1"/>
        <v>0.12641572151939515</v>
      </c>
    </row>
    <row r="15" spans="1:20" x14ac:dyDescent="0.25">
      <c r="A15" t="s">
        <v>535</v>
      </c>
      <c r="B15" t="s">
        <v>575</v>
      </c>
      <c r="C15" t="s">
        <v>568</v>
      </c>
      <c r="D15">
        <v>908.73005187499996</v>
      </c>
      <c r="E15">
        <v>8000</v>
      </c>
      <c r="F15">
        <f t="shared" si="2"/>
        <v>0.79599111285592461</v>
      </c>
      <c r="H15" t="s">
        <v>537</v>
      </c>
      <c r="I15" t="s">
        <v>557</v>
      </c>
      <c r="J15" t="s">
        <v>571</v>
      </c>
      <c r="K15">
        <v>0</v>
      </c>
      <c r="L15">
        <v>0</v>
      </c>
      <c r="M15">
        <v>0</v>
      </c>
      <c r="O15" t="s">
        <v>538</v>
      </c>
      <c r="P15" t="s">
        <v>557</v>
      </c>
      <c r="Q15" t="s">
        <v>571</v>
      </c>
      <c r="R15">
        <v>-4054.4593333333332</v>
      </c>
      <c r="S15">
        <v>-1666.6666666666665</v>
      </c>
      <c r="T15">
        <f t="shared" si="1"/>
        <v>-0.41736411095764481</v>
      </c>
    </row>
    <row r="16" spans="1:20" x14ac:dyDescent="0.25">
      <c r="A16" t="s">
        <v>535</v>
      </c>
      <c r="B16" t="s">
        <v>574</v>
      </c>
      <c r="C16" t="s">
        <v>568</v>
      </c>
      <c r="D16">
        <v>1363.9273518749999</v>
      </c>
      <c r="E16">
        <v>8000</v>
      </c>
      <c r="F16">
        <f t="shared" si="2"/>
        <v>0.70868476428282168</v>
      </c>
      <c r="H16" t="s">
        <v>537</v>
      </c>
      <c r="I16" t="s">
        <v>557</v>
      </c>
      <c r="J16" t="s">
        <v>569</v>
      </c>
      <c r="K16">
        <v>0.57958828000000007</v>
      </c>
      <c r="L16">
        <v>0.2</v>
      </c>
      <c r="M16">
        <f t="shared" si="0"/>
        <v>0.48690865388586912</v>
      </c>
      <c r="O16" t="s">
        <v>538</v>
      </c>
      <c r="P16" t="s">
        <v>565</v>
      </c>
      <c r="Q16" t="s">
        <v>566</v>
      </c>
      <c r="R16">
        <v>30.929123333333337</v>
      </c>
      <c r="S16">
        <v>26.666666666666668</v>
      </c>
      <c r="T16">
        <f t="shared" si="1"/>
        <v>7.4006392944113944E-2</v>
      </c>
    </row>
    <row r="17" spans="1:20" x14ac:dyDescent="0.25">
      <c r="A17" t="s">
        <v>535</v>
      </c>
      <c r="B17" t="s">
        <v>575</v>
      </c>
      <c r="C17" t="s">
        <v>572</v>
      </c>
      <c r="D17">
        <v>54.555268125000005</v>
      </c>
      <c r="E17">
        <v>30.625</v>
      </c>
      <c r="F17">
        <f t="shared" si="2"/>
        <v>0.28093675509312688</v>
      </c>
      <c r="H17" t="s">
        <v>537</v>
      </c>
      <c r="I17" t="s">
        <v>574</v>
      </c>
      <c r="J17" t="s">
        <v>569</v>
      </c>
      <c r="K17">
        <v>0.70815470000000003</v>
      </c>
      <c r="L17">
        <v>0.2</v>
      </c>
      <c r="M17">
        <f t="shared" si="0"/>
        <v>0.55954640767701791</v>
      </c>
      <c r="O17" t="s">
        <v>538</v>
      </c>
      <c r="P17" t="s">
        <v>565</v>
      </c>
      <c r="Q17" t="s">
        <v>570</v>
      </c>
      <c r="R17">
        <v>3.9881380000000002</v>
      </c>
      <c r="S17">
        <v>3.333333333333333</v>
      </c>
      <c r="T17">
        <f t="shared" si="1"/>
        <v>8.9436212593698217E-2</v>
      </c>
    </row>
    <row r="18" spans="1:20" x14ac:dyDescent="0.25">
      <c r="A18" t="s">
        <v>535</v>
      </c>
      <c r="B18" t="s">
        <v>574</v>
      </c>
      <c r="C18" t="s">
        <v>572</v>
      </c>
      <c r="D18">
        <v>58.885870374999996</v>
      </c>
      <c r="E18">
        <v>30.625</v>
      </c>
      <c r="F18">
        <f t="shared" si="2"/>
        <v>0.31572556781766181</v>
      </c>
      <c r="H18" t="s">
        <v>537</v>
      </c>
      <c r="I18" t="s">
        <v>565</v>
      </c>
      <c r="J18" t="s">
        <v>569</v>
      </c>
      <c r="K18">
        <v>0.56279217999999998</v>
      </c>
      <c r="L18">
        <v>0.2</v>
      </c>
      <c r="M18">
        <f t="shared" si="0"/>
        <v>0.47561077513930466</v>
      </c>
      <c r="O18" t="s">
        <v>538</v>
      </c>
      <c r="P18" t="s">
        <v>565</v>
      </c>
      <c r="Q18" t="s">
        <v>571</v>
      </c>
      <c r="R18">
        <v>-1861.4369999999999</v>
      </c>
      <c r="S18">
        <v>-1666.6666666666665</v>
      </c>
      <c r="T18">
        <f t="shared" si="1"/>
        <v>-5.52053884282123E-2</v>
      </c>
    </row>
    <row r="19" spans="1:20" x14ac:dyDescent="0.25">
      <c r="A19" t="s">
        <v>535</v>
      </c>
      <c r="B19" t="s">
        <v>557</v>
      </c>
      <c r="C19" t="s">
        <v>572</v>
      </c>
      <c r="D19">
        <v>55.829670812499998</v>
      </c>
      <c r="E19">
        <v>30.625</v>
      </c>
      <c r="F19">
        <f t="shared" si="2"/>
        <v>0.29153625334093336</v>
      </c>
      <c r="H19" t="s">
        <v>537</v>
      </c>
      <c r="I19" t="s">
        <v>575</v>
      </c>
      <c r="J19" t="s">
        <v>569</v>
      </c>
      <c r="K19">
        <v>0.37445610000000001</v>
      </c>
      <c r="L19">
        <v>0.2</v>
      </c>
      <c r="M19">
        <f t="shared" si="0"/>
        <v>0.30368917659678435</v>
      </c>
      <c r="O19" t="s">
        <v>538</v>
      </c>
      <c r="P19" t="s">
        <v>557</v>
      </c>
      <c r="Q19" t="s">
        <v>569</v>
      </c>
      <c r="R19">
        <v>0.16036810000000001</v>
      </c>
      <c r="S19">
        <v>0.1</v>
      </c>
      <c r="T19">
        <f t="shared" si="1"/>
        <v>0.23185674435539536</v>
      </c>
    </row>
    <row r="20" spans="1:20" x14ac:dyDescent="0.25">
      <c r="A20" t="s">
        <v>535</v>
      </c>
      <c r="B20" t="s">
        <v>565</v>
      </c>
      <c r="C20" t="s">
        <v>572</v>
      </c>
      <c r="D20">
        <v>56.567585999999991</v>
      </c>
      <c r="E20">
        <v>30.625</v>
      </c>
      <c r="F20">
        <f t="shared" si="2"/>
        <v>0.29753201722907946</v>
      </c>
      <c r="H20" t="s">
        <v>537</v>
      </c>
      <c r="I20" t="s">
        <v>574</v>
      </c>
      <c r="J20" t="s">
        <v>567</v>
      </c>
      <c r="K20">
        <v>2.1623367999999998</v>
      </c>
      <c r="L20">
        <v>0.7</v>
      </c>
      <c r="M20">
        <f t="shared" si="0"/>
        <v>0.51088914484137582</v>
      </c>
      <c r="O20" t="s">
        <v>538</v>
      </c>
      <c r="P20" t="s">
        <v>565</v>
      </c>
      <c r="Q20" t="s">
        <v>569</v>
      </c>
      <c r="R20">
        <v>0.14618020000000001</v>
      </c>
      <c r="S20">
        <v>0.1</v>
      </c>
      <c r="T20">
        <f t="shared" si="1"/>
        <v>0.18758697896906412</v>
      </c>
    </row>
    <row r="21" spans="1:20" x14ac:dyDescent="0.25">
      <c r="A21" t="s">
        <v>535</v>
      </c>
      <c r="B21" t="s">
        <v>575</v>
      </c>
      <c r="C21" t="s">
        <v>570</v>
      </c>
      <c r="D21">
        <v>2.8152973750000001</v>
      </c>
      <c r="E21">
        <v>3</v>
      </c>
      <c r="F21">
        <f t="shared" si="2"/>
        <v>3.1761509874634726E-2</v>
      </c>
      <c r="H21" t="s">
        <v>537</v>
      </c>
      <c r="I21" t="s">
        <v>574</v>
      </c>
      <c r="J21" t="s">
        <v>568</v>
      </c>
      <c r="K21">
        <v>223.180916</v>
      </c>
      <c r="L21">
        <v>8000</v>
      </c>
      <c r="M21">
        <f t="shared" si="0"/>
        <v>0.94571907920309706</v>
      </c>
      <c r="O21" t="s">
        <v>538</v>
      </c>
      <c r="P21" t="s">
        <v>575</v>
      </c>
      <c r="Q21" t="s">
        <v>569</v>
      </c>
      <c r="R21">
        <v>0.15537293333333335</v>
      </c>
      <c r="S21">
        <v>0.1</v>
      </c>
      <c r="T21">
        <f t="shared" si="1"/>
        <v>0.21683164543149189</v>
      </c>
    </row>
    <row r="22" spans="1:20" x14ac:dyDescent="0.25">
      <c r="A22" t="s">
        <v>535</v>
      </c>
      <c r="B22" t="s">
        <v>574</v>
      </c>
      <c r="C22" t="s">
        <v>570</v>
      </c>
      <c r="D22">
        <v>3.6379376875</v>
      </c>
      <c r="E22">
        <v>3</v>
      </c>
      <c r="F22">
        <f t="shared" si="2"/>
        <v>9.6104802053401314E-2</v>
      </c>
      <c r="H22" t="s">
        <v>537</v>
      </c>
      <c r="I22" t="s">
        <v>557</v>
      </c>
      <c r="J22" t="s">
        <v>567</v>
      </c>
      <c r="K22">
        <v>2.2164912000000001</v>
      </c>
      <c r="L22">
        <v>0.7</v>
      </c>
      <c r="M22">
        <f t="shared" si="0"/>
        <v>0.51997112146266722</v>
      </c>
      <c r="O22" t="s">
        <v>538</v>
      </c>
      <c r="P22" t="s">
        <v>575</v>
      </c>
      <c r="Q22" t="s">
        <v>567</v>
      </c>
      <c r="R22">
        <v>2.4718550000000001</v>
      </c>
      <c r="S22">
        <v>0.5</v>
      </c>
      <c r="T22">
        <f t="shared" si="1"/>
        <v>0.66350982803669767</v>
      </c>
    </row>
    <row r="23" spans="1:20" x14ac:dyDescent="0.25">
      <c r="A23" t="s">
        <v>535</v>
      </c>
      <c r="B23" t="s">
        <v>557</v>
      </c>
      <c r="C23" t="s">
        <v>570</v>
      </c>
      <c r="D23">
        <v>3.1932423124999998</v>
      </c>
      <c r="E23">
        <v>3</v>
      </c>
      <c r="F23">
        <f t="shared" si="2"/>
        <v>3.1202123661458112E-2</v>
      </c>
      <c r="H23" t="s">
        <v>537</v>
      </c>
      <c r="I23" t="s">
        <v>557</v>
      </c>
      <c r="J23" t="s">
        <v>568</v>
      </c>
      <c r="K23">
        <v>2660.3252799999991</v>
      </c>
      <c r="L23">
        <v>8000</v>
      </c>
      <c r="M23">
        <f t="shared" si="0"/>
        <v>0.50089228796965957</v>
      </c>
      <c r="O23" t="s">
        <v>538</v>
      </c>
      <c r="P23" t="s">
        <v>575</v>
      </c>
      <c r="Q23" t="s">
        <v>568</v>
      </c>
      <c r="R23">
        <v>963.44689000000005</v>
      </c>
      <c r="S23">
        <v>8000</v>
      </c>
      <c r="T23">
        <f t="shared" si="1"/>
        <v>0.78502758998329947</v>
      </c>
    </row>
    <row r="24" spans="1:20" x14ac:dyDescent="0.25">
      <c r="A24" t="s">
        <v>535</v>
      </c>
      <c r="B24" t="s">
        <v>565</v>
      </c>
      <c r="C24" t="s">
        <v>570</v>
      </c>
      <c r="D24">
        <v>3.3295743125000001</v>
      </c>
      <c r="E24">
        <v>3</v>
      </c>
      <c r="F24">
        <f t="shared" si="2"/>
        <v>5.2068953807705237E-2</v>
      </c>
      <c r="H24" t="s">
        <v>537</v>
      </c>
      <c r="I24" t="s">
        <v>565</v>
      </c>
      <c r="J24" t="s">
        <v>567</v>
      </c>
      <c r="K24">
        <v>2.1937202</v>
      </c>
      <c r="L24">
        <v>0.7</v>
      </c>
      <c r="M24">
        <f t="shared" si="0"/>
        <v>0.51619372183945089</v>
      </c>
      <c r="O24" t="s">
        <v>538</v>
      </c>
      <c r="P24" t="s">
        <v>574</v>
      </c>
      <c r="Q24" t="s">
        <v>567</v>
      </c>
      <c r="R24">
        <v>1.6657000000000002</v>
      </c>
      <c r="S24">
        <v>0.5</v>
      </c>
      <c r="T24">
        <f t="shared" si="1"/>
        <v>0.53825552939003563</v>
      </c>
    </row>
    <row r="25" spans="1:20" x14ac:dyDescent="0.25">
      <c r="A25" t="s">
        <v>535</v>
      </c>
      <c r="B25" t="s">
        <v>575</v>
      </c>
      <c r="C25" t="s">
        <v>571</v>
      </c>
      <c r="D25">
        <v>-1204.0111375000001</v>
      </c>
      <c r="E25">
        <v>-2500</v>
      </c>
      <c r="F25">
        <f t="shared" si="2"/>
        <v>-0.3498879496822247</v>
      </c>
      <c r="H25" t="s">
        <v>537</v>
      </c>
      <c r="I25" t="s">
        <v>565</v>
      </c>
      <c r="J25" t="s">
        <v>568</v>
      </c>
      <c r="K25">
        <v>691.98734999999999</v>
      </c>
      <c r="L25">
        <v>8000</v>
      </c>
      <c r="M25">
        <f t="shared" si="0"/>
        <v>0.84077580370615701</v>
      </c>
      <c r="O25" t="s">
        <v>538</v>
      </c>
      <c r="P25" t="s">
        <v>574</v>
      </c>
      <c r="Q25" t="s">
        <v>568</v>
      </c>
      <c r="R25">
        <v>5471.7000666666663</v>
      </c>
      <c r="S25">
        <v>8000</v>
      </c>
      <c r="T25">
        <f t="shared" si="1"/>
        <v>0.18767489780960636</v>
      </c>
    </row>
    <row r="26" spans="1:20" x14ac:dyDescent="0.25">
      <c r="A26" t="s">
        <v>535</v>
      </c>
      <c r="B26" t="s">
        <v>574</v>
      </c>
      <c r="C26" t="s">
        <v>571</v>
      </c>
      <c r="D26">
        <v>-2375.1015625</v>
      </c>
      <c r="E26">
        <v>-2500</v>
      </c>
      <c r="F26">
        <f t="shared" si="2"/>
        <v>-2.5619658564805543E-2</v>
      </c>
      <c r="H26" t="s">
        <v>537</v>
      </c>
      <c r="I26" t="s">
        <v>575</v>
      </c>
      <c r="J26" t="s">
        <v>566</v>
      </c>
      <c r="K26">
        <v>73.011241999999996</v>
      </c>
      <c r="L26">
        <v>36</v>
      </c>
      <c r="M26">
        <f t="shared" si="0"/>
        <v>0.3395176618572972</v>
      </c>
      <c r="O26" t="s">
        <v>538</v>
      </c>
      <c r="P26" t="s">
        <v>557</v>
      </c>
      <c r="Q26" t="s">
        <v>567</v>
      </c>
      <c r="R26">
        <v>1.9095903333333335</v>
      </c>
      <c r="S26">
        <v>0.5</v>
      </c>
      <c r="T26">
        <f t="shared" si="1"/>
        <v>0.58499169499213632</v>
      </c>
    </row>
    <row r="27" spans="1:20" x14ac:dyDescent="0.25">
      <c r="A27" t="s">
        <v>535</v>
      </c>
      <c r="B27" t="s">
        <v>557</v>
      </c>
      <c r="C27" t="s">
        <v>571</v>
      </c>
      <c r="D27">
        <v>-1954.9702499999999</v>
      </c>
      <c r="E27">
        <v>-2500</v>
      </c>
      <c r="F27">
        <f t="shared" si="2"/>
        <v>-0.12234195054388974</v>
      </c>
      <c r="H27" t="s">
        <v>537</v>
      </c>
      <c r="I27" t="s">
        <v>574</v>
      </c>
      <c r="J27" t="s">
        <v>566</v>
      </c>
      <c r="K27">
        <v>97.758551999999995</v>
      </c>
      <c r="L27">
        <v>36</v>
      </c>
      <c r="M27">
        <f t="shared" si="0"/>
        <v>0.46171666092796809</v>
      </c>
      <c r="O27" t="s">
        <v>538</v>
      </c>
      <c r="P27" t="s">
        <v>557</v>
      </c>
      <c r="Q27" t="s">
        <v>568</v>
      </c>
      <c r="R27">
        <v>2763.4462433333333</v>
      </c>
      <c r="S27">
        <v>8000</v>
      </c>
      <c r="T27">
        <f t="shared" si="1"/>
        <v>0.48651274306406134</v>
      </c>
    </row>
    <row r="28" spans="1:20" x14ac:dyDescent="0.25">
      <c r="A28" t="s">
        <v>535</v>
      </c>
      <c r="B28" t="s">
        <v>565</v>
      </c>
      <c r="C28" t="s">
        <v>571</v>
      </c>
      <c r="D28">
        <v>-1931.5217499999994</v>
      </c>
      <c r="E28">
        <v>-2500</v>
      </c>
      <c r="F28">
        <f t="shared" si="2"/>
        <v>-0.12828059571184561</v>
      </c>
      <c r="H28" t="s">
        <v>537</v>
      </c>
      <c r="I28" t="s">
        <v>557</v>
      </c>
      <c r="J28" t="s">
        <v>566</v>
      </c>
      <c r="K28">
        <v>27.408086000000001</v>
      </c>
      <c r="L28">
        <v>36</v>
      </c>
      <c r="M28">
        <f t="shared" si="0"/>
        <v>0.13550186643388037</v>
      </c>
      <c r="O28" t="s">
        <v>538</v>
      </c>
      <c r="P28" t="s">
        <v>565</v>
      </c>
      <c r="Q28" t="s">
        <v>567</v>
      </c>
      <c r="R28">
        <v>2.5907703333333334</v>
      </c>
      <c r="S28">
        <v>0.5</v>
      </c>
      <c r="T28">
        <f t="shared" si="1"/>
        <v>0.67645606365015154</v>
      </c>
    </row>
    <row r="29" spans="1:20" x14ac:dyDescent="0.25">
      <c r="A29" t="s">
        <v>535</v>
      </c>
      <c r="B29" t="s">
        <v>557</v>
      </c>
      <c r="C29" t="s">
        <v>569</v>
      </c>
      <c r="D29">
        <v>0.32566240624999998</v>
      </c>
      <c r="E29">
        <v>0.24375000000000002</v>
      </c>
      <c r="F29">
        <f t="shared" si="2"/>
        <v>0.14385427038629781</v>
      </c>
      <c r="H29" t="s">
        <v>537</v>
      </c>
      <c r="I29" t="s">
        <v>565</v>
      </c>
      <c r="J29" t="s">
        <v>566</v>
      </c>
      <c r="K29">
        <v>78.250371400000006</v>
      </c>
      <c r="L29">
        <v>36</v>
      </c>
      <c r="M29">
        <f t="shared" si="0"/>
        <v>0.36980511207335998</v>
      </c>
      <c r="O29" t="s">
        <v>538</v>
      </c>
      <c r="P29" t="s">
        <v>565</v>
      </c>
      <c r="Q29" t="s">
        <v>568</v>
      </c>
      <c r="R29">
        <v>849.98109999999997</v>
      </c>
      <c r="S29">
        <v>8000</v>
      </c>
      <c r="T29">
        <f t="shared" si="1"/>
        <v>0.80791346548751375</v>
      </c>
    </row>
    <row r="30" spans="1:20" x14ac:dyDescent="0.25">
      <c r="A30" t="s">
        <v>535</v>
      </c>
      <c r="B30" t="s">
        <v>574</v>
      </c>
      <c r="C30" t="s">
        <v>569</v>
      </c>
      <c r="D30">
        <v>0.47898735625</v>
      </c>
      <c r="E30">
        <v>0.24375000000000002</v>
      </c>
      <c r="F30">
        <f t="shared" si="2"/>
        <v>0.32548110903047012</v>
      </c>
      <c r="H30" t="s">
        <v>537</v>
      </c>
      <c r="I30" t="s">
        <v>565</v>
      </c>
      <c r="J30" t="s">
        <v>570</v>
      </c>
      <c r="K30">
        <v>3.2</v>
      </c>
      <c r="L30">
        <v>4</v>
      </c>
      <c r="M30">
        <f t="shared" si="0"/>
        <v>0.11111111111111108</v>
      </c>
      <c r="O30" t="s">
        <v>538</v>
      </c>
      <c r="P30" t="s">
        <v>575</v>
      </c>
      <c r="Q30" t="s">
        <v>566</v>
      </c>
      <c r="R30">
        <v>36.564513333333331</v>
      </c>
      <c r="S30">
        <v>26.666666666666668</v>
      </c>
      <c r="T30">
        <f t="shared" si="1"/>
        <v>0.15653427101418418</v>
      </c>
    </row>
    <row r="31" spans="1:20" x14ac:dyDescent="0.25">
      <c r="A31" t="s">
        <v>535</v>
      </c>
      <c r="B31" t="s">
        <v>575</v>
      </c>
      <c r="C31" t="s">
        <v>569</v>
      </c>
      <c r="D31">
        <v>0.36095151249999996</v>
      </c>
      <c r="E31">
        <v>0.24375000000000002</v>
      </c>
      <c r="F31">
        <f t="shared" si="2"/>
        <v>0.19381713139009216</v>
      </c>
      <c r="H31" t="s">
        <v>537</v>
      </c>
      <c r="I31" t="s">
        <v>565</v>
      </c>
      <c r="J31" t="s">
        <v>571</v>
      </c>
      <c r="K31">
        <v>0</v>
      </c>
      <c r="L31">
        <v>0</v>
      </c>
      <c r="M31">
        <v>0</v>
      </c>
      <c r="O31" t="s">
        <v>538</v>
      </c>
      <c r="P31" t="s">
        <v>574</v>
      </c>
      <c r="Q31" t="s">
        <v>566</v>
      </c>
      <c r="R31">
        <v>41.166263333333333</v>
      </c>
      <c r="S31">
        <v>26.666666666666668</v>
      </c>
      <c r="T31">
        <f t="shared" si="1"/>
        <v>0.2137545387862011</v>
      </c>
    </row>
    <row r="32" spans="1:20" x14ac:dyDescent="0.25">
      <c r="A32" t="s">
        <v>535</v>
      </c>
      <c r="B32" t="s">
        <v>565</v>
      </c>
      <c r="C32" t="s">
        <v>569</v>
      </c>
      <c r="D32">
        <v>0.41662531250000001</v>
      </c>
      <c r="E32">
        <v>0.24375000000000002</v>
      </c>
      <c r="F32">
        <f t="shared" si="2"/>
        <v>0.26178342713258224</v>
      </c>
      <c r="H32" t="s">
        <v>537</v>
      </c>
      <c r="I32" t="s">
        <v>575</v>
      </c>
      <c r="J32" t="s">
        <v>567</v>
      </c>
      <c r="K32">
        <v>2.0582250000000002</v>
      </c>
      <c r="L32">
        <v>0.7</v>
      </c>
      <c r="M32">
        <f t="shared" si="0"/>
        <v>0.49242719502578652</v>
      </c>
      <c r="O32" t="s">
        <v>538</v>
      </c>
      <c r="P32" t="s">
        <v>574</v>
      </c>
      <c r="Q32" t="s">
        <v>569</v>
      </c>
      <c r="R32">
        <v>0.14997293333333334</v>
      </c>
      <c r="S32">
        <v>0.1</v>
      </c>
      <c r="T32">
        <f t="shared" si="1"/>
        <v>0.1999133772883144</v>
      </c>
    </row>
    <row r="33" spans="1:20" x14ac:dyDescent="0.25">
      <c r="A33" t="s">
        <v>535</v>
      </c>
      <c r="B33" t="s">
        <v>557</v>
      </c>
      <c r="C33" t="s">
        <v>573</v>
      </c>
      <c r="D33">
        <v>68.199089600000008</v>
      </c>
      <c r="E33">
        <v>38.333333333333336</v>
      </c>
      <c r="F33">
        <f t="shared" si="2"/>
        <v>0.28034428809862222</v>
      </c>
      <c r="H33" t="s">
        <v>537</v>
      </c>
      <c r="I33" t="s">
        <v>575</v>
      </c>
      <c r="J33" t="s">
        <v>568</v>
      </c>
      <c r="K33">
        <v>3399.0775799999997</v>
      </c>
      <c r="L33">
        <v>8000</v>
      </c>
      <c r="M33">
        <f t="shared" si="0"/>
        <v>0.40362234467747182</v>
      </c>
      <c r="O33" t="s">
        <v>538</v>
      </c>
      <c r="P33" t="s">
        <v>574</v>
      </c>
      <c r="Q33" t="s">
        <v>573</v>
      </c>
      <c r="R33">
        <v>89.457880000000003</v>
      </c>
      <c r="S33">
        <v>31.666666666666664</v>
      </c>
      <c r="T33">
        <f t="shared" si="1"/>
        <v>0.47712222603708954</v>
      </c>
    </row>
    <row r="34" spans="1:20" x14ac:dyDescent="0.25">
      <c r="F34">
        <f>AVERAGE(F2:F33)</f>
        <v>0.28570782639664855</v>
      </c>
      <c r="M34">
        <f>AVERAGE(M2:M33)</f>
        <v>0.32020907825950995</v>
      </c>
      <c r="T34">
        <f>AVERAGE(T2:T33)</f>
        <v>0.25835015293631153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23652-667D-42B5-9CEC-D92280442AD2}">
  <dimension ref="A1:G759"/>
  <sheetViews>
    <sheetView workbookViewId="0">
      <selection activeCell="F199" sqref="F199"/>
    </sheetView>
  </sheetViews>
  <sheetFormatPr defaultRowHeight="15" x14ac:dyDescent="0.25"/>
  <cols>
    <col min="1" max="1" width="21" bestFit="1" customWidth="1"/>
    <col min="2" max="2" width="13.42578125" bestFit="1" customWidth="1"/>
    <col min="3" max="3" width="14.5703125" bestFit="1" customWidth="1"/>
    <col min="4" max="4" width="9" bestFit="1" customWidth="1"/>
    <col min="5" max="5" width="15.28515625" bestFit="1" customWidth="1"/>
    <col min="6" max="6" width="12.7109375" bestFit="1" customWidth="1"/>
    <col min="7" max="7" width="9" customWidth="1"/>
    <col min="8" max="8" width="13.85546875" customWidth="1"/>
    <col min="9" max="9" width="8.28515625" customWidth="1"/>
  </cols>
  <sheetData>
    <row r="1" spans="1:7" x14ac:dyDescent="0.25">
      <c r="A1" t="s">
        <v>345</v>
      </c>
      <c r="B1" t="s">
        <v>534</v>
      </c>
      <c r="C1" t="s">
        <v>559</v>
      </c>
      <c r="D1" t="s">
        <v>562</v>
      </c>
      <c r="E1" t="s">
        <v>560</v>
      </c>
      <c r="F1" t="s">
        <v>563</v>
      </c>
      <c r="G1" t="s">
        <v>564</v>
      </c>
    </row>
    <row r="2" spans="1:7" hidden="1" x14ac:dyDescent="0.25">
      <c r="A2">
        <v>2</v>
      </c>
      <c r="B2" t="s">
        <v>535</v>
      </c>
      <c r="C2" t="s">
        <v>561</v>
      </c>
      <c r="D2" t="s">
        <v>565</v>
      </c>
      <c r="E2" t="s">
        <v>566</v>
      </c>
      <c r="F2">
        <v>73.127489999999995</v>
      </c>
      <c r="G2">
        <v>20</v>
      </c>
    </row>
    <row r="3" spans="1:7" hidden="1" x14ac:dyDescent="0.25">
      <c r="A3">
        <v>2</v>
      </c>
      <c r="B3" t="s">
        <v>535</v>
      </c>
      <c r="C3" t="s">
        <v>561</v>
      </c>
      <c r="D3" t="s">
        <v>574</v>
      </c>
      <c r="E3" t="s">
        <v>566</v>
      </c>
      <c r="F3">
        <v>9.2120289999999994</v>
      </c>
      <c r="G3">
        <v>20</v>
      </c>
    </row>
    <row r="4" spans="1:7" hidden="1" x14ac:dyDescent="0.25">
      <c r="A4">
        <v>2</v>
      </c>
      <c r="B4" t="s">
        <v>535</v>
      </c>
      <c r="C4" t="s">
        <v>561</v>
      </c>
      <c r="D4" t="s">
        <v>575</v>
      </c>
      <c r="E4" t="s">
        <v>566</v>
      </c>
      <c r="F4">
        <v>0</v>
      </c>
      <c r="G4">
        <v>20</v>
      </c>
    </row>
    <row r="5" spans="1:7" hidden="1" x14ac:dyDescent="0.25">
      <c r="A5">
        <v>2</v>
      </c>
      <c r="B5" t="s">
        <v>535</v>
      </c>
      <c r="C5" t="s">
        <v>561</v>
      </c>
      <c r="D5" t="s">
        <v>557</v>
      </c>
      <c r="E5" t="s">
        <v>566</v>
      </c>
      <c r="F5">
        <v>69.853409999999997</v>
      </c>
      <c r="G5">
        <v>20</v>
      </c>
    </row>
    <row r="6" spans="1:7" hidden="1" x14ac:dyDescent="0.25">
      <c r="A6">
        <v>2</v>
      </c>
      <c r="B6" t="s">
        <v>535</v>
      </c>
      <c r="C6" t="s">
        <v>561</v>
      </c>
      <c r="D6" t="s">
        <v>575</v>
      </c>
      <c r="E6" t="s">
        <v>573</v>
      </c>
      <c r="F6">
        <v>92.711860000000001</v>
      </c>
      <c r="G6">
        <v>40</v>
      </c>
    </row>
    <row r="7" spans="1:7" hidden="1" x14ac:dyDescent="0.25">
      <c r="A7">
        <v>2</v>
      </c>
      <c r="B7" t="s">
        <v>535</v>
      </c>
      <c r="C7" t="s">
        <v>561</v>
      </c>
      <c r="D7" t="s">
        <v>574</v>
      </c>
      <c r="E7" t="s">
        <v>573</v>
      </c>
      <c r="F7">
        <v>97.414439999999999</v>
      </c>
      <c r="G7">
        <v>40</v>
      </c>
    </row>
    <row r="8" spans="1:7" hidden="1" x14ac:dyDescent="0.25">
      <c r="A8">
        <v>2</v>
      </c>
      <c r="B8" t="s">
        <v>535</v>
      </c>
      <c r="C8" t="s">
        <v>561</v>
      </c>
      <c r="D8" t="s">
        <v>565</v>
      </c>
      <c r="E8" t="s">
        <v>573</v>
      </c>
      <c r="F8">
        <v>91.044060000000002</v>
      </c>
      <c r="G8">
        <v>40</v>
      </c>
    </row>
    <row r="9" spans="1:7" hidden="1" x14ac:dyDescent="0.25">
      <c r="A9">
        <v>2</v>
      </c>
      <c r="B9" t="s">
        <v>535</v>
      </c>
      <c r="C9" t="s">
        <v>561</v>
      </c>
      <c r="D9" t="s">
        <v>565</v>
      </c>
      <c r="E9" t="s">
        <v>567</v>
      </c>
      <c r="F9">
        <v>2.9991599999999998</v>
      </c>
      <c r="G9">
        <v>0.5</v>
      </c>
    </row>
    <row r="10" spans="1:7" hidden="1" x14ac:dyDescent="0.25">
      <c r="A10">
        <v>2</v>
      </c>
      <c r="B10" t="s">
        <v>535</v>
      </c>
      <c r="C10" t="s">
        <v>561</v>
      </c>
      <c r="D10" t="s">
        <v>557</v>
      </c>
      <c r="E10" t="s">
        <v>567</v>
      </c>
      <c r="F10">
        <v>2.478434</v>
      </c>
      <c r="G10">
        <v>0.5</v>
      </c>
    </row>
    <row r="11" spans="1:7" hidden="1" x14ac:dyDescent="0.25">
      <c r="A11">
        <v>2</v>
      </c>
      <c r="B11" t="s">
        <v>535</v>
      </c>
      <c r="C11" t="s">
        <v>561</v>
      </c>
      <c r="D11" t="s">
        <v>575</v>
      </c>
      <c r="E11" t="s">
        <v>567</v>
      </c>
      <c r="F11">
        <v>2.9615360000000002</v>
      </c>
      <c r="G11">
        <v>0.5</v>
      </c>
    </row>
    <row r="12" spans="1:7" hidden="1" x14ac:dyDescent="0.25">
      <c r="A12">
        <v>2</v>
      </c>
      <c r="B12" t="s">
        <v>535</v>
      </c>
      <c r="C12" t="s">
        <v>561</v>
      </c>
      <c r="D12" t="s">
        <v>574</v>
      </c>
      <c r="E12" t="s">
        <v>567</v>
      </c>
      <c r="F12">
        <v>2.9690059999999998</v>
      </c>
      <c r="G12">
        <v>0.5</v>
      </c>
    </row>
    <row r="13" spans="1:7" hidden="1" x14ac:dyDescent="0.25">
      <c r="A13">
        <v>2</v>
      </c>
      <c r="B13" t="s">
        <v>535</v>
      </c>
      <c r="C13" t="s">
        <v>561</v>
      </c>
      <c r="D13" t="s">
        <v>565</v>
      </c>
      <c r="E13" t="s">
        <v>568</v>
      </c>
      <c r="F13">
        <v>426.25420000000003</v>
      </c>
      <c r="G13">
        <v>8000</v>
      </c>
    </row>
    <row r="14" spans="1:7" hidden="1" x14ac:dyDescent="0.25">
      <c r="A14">
        <v>2</v>
      </c>
      <c r="B14" t="s">
        <v>535</v>
      </c>
      <c r="C14" t="s">
        <v>561</v>
      </c>
      <c r="D14" t="s">
        <v>557</v>
      </c>
      <c r="E14" t="s">
        <v>568</v>
      </c>
      <c r="F14">
        <v>1711.62</v>
      </c>
      <c r="G14">
        <v>8000</v>
      </c>
    </row>
    <row r="15" spans="1:7" hidden="1" x14ac:dyDescent="0.25">
      <c r="A15">
        <v>2</v>
      </c>
      <c r="B15" t="s">
        <v>535</v>
      </c>
      <c r="C15" t="s">
        <v>561</v>
      </c>
      <c r="D15" t="s">
        <v>575</v>
      </c>
      <c r="E15" t="s">
        <v>568</v>
      </c>
      <c r="F15">
        <v>299.39940000000001</v>
      </c>
      <c r="G15">
        <v>8000</v>
      </c>
    </row>
    <row r="16" spans="1:7" hidden="1" x14ac:dyDescent="0.25">
      <c r="A16">
        <v>2</v>
      </c>
      <c r="B16" t="s">
        <v>535</v>
      </c>
      <c r="C16" t="s">
        <v>561</v>
      </c>
      <c r="D16" t="s">
        <v>574</v>
      </c>
      <c r="E16" t="s">
        <v>568</v>
      </c>
      <c r="F16">
        <v>462.35449999999997</v>
      </c>
      <c r="G16">
        <v>8000</v>
      </c>
    </row>
    <row r="17" spans="1:7" hidden="1" x14ac:dyDescent="0.25">
      <c r="A17">
        <v>2</v>
      </c>
      <c r="B17" t="s">
        <v>535</v>
      </c>
      <c r="C17" t="s">
        <v>561</v>
      </c>
      <c r="D17" t="s">
        <v>575</v>
      </c>
      <c r="E17" t="s">
        <v>572</v>
      </c>
      <c r="F17">
        <v>95.977710000000002</v>
      </c>
      <c r="G17">
        <v>20</v>
      </c>
    </row>
    <row r="18" spans="1:7" hidden="1" x14ac:dyDescent="0.25">
      <c r="A18">
        <v>2</v>
      </c>
      <c r="B18" t="s">
        <v>535</v>
      </c>
      <c r="C18" t="s">
        <v>561</v>
      </c>
      <c r="D18" t="s">
        <v>574</v>
      </c>
      <c r="E18" t="s">
        <v>572</v>
      </c>
      <c r="F18">
        <v>0</v>
      </c>
      <c r="G18">
        <v>20</v>
      </c>
    </row>
    <row r="19" spans="1:7" hidden="1" x14ac:dyDescent="0.25">
      <c r="A19">
        <v>2</v>
      </c>
      <c r="B19" t="s">
        <v>535</v>
      </c>
      <c r="C19" t="s">
        <v>561</v>
      </c>
      <c r="D19" t="s">
        <v>557</v>
      </c>
      <c r="E19" t="s">
        <v>572</v>
      </c>
      <c r="F19">
        <v>96.146969999999996</v>
      </c>
      <c r="G19">
        <v>20</v>
      </c>
    </row>
    <row r="20" spans="1:7" hidden="1" x14ac:dyDescent="0.25">
      <c r="A20">
        <v>2</v>
      </c>
      <c r="B20" t="s">
        <v>535</v>
      </c>
      <c r="C20" t="s">
        <v>561</v>
      </c>
      <c r="D20" t="s">
        <v>565</v>
      </c>
      <c r="E20" t="s">
        <v>572</v>
      </c>
      <c r="F20">
        <v>99.890839999999997</v>
      </c>
      <c r="G20">
        <v>20</v>
      </c>
    </row>
    <row r="21" spans="1:7" hidden="1" x14ac:dyDescent="0.25">
      <c r="A21">
        <v>2</v>
      </c>
      <c r="B21" t="s">
        <v>535</v>
      </c>
      <c r="C21" t="s">
        <v>561</v>
      </c>
      <c r="D21" t="s">
        <v>575</v>
      </c>
      <c r="E21" t="s">
        <v>570</v>
      </c>
      <c r="F21">
        <v>3.8657159999999999</v>
      </c>
      <c r="G21">
        <v>2</v>
      </c>
    </row>
    <row r="22" spans="1:7" hidden="1" x14ac:dyDescent="0.25">
      <c r="A22">
        <v>2</v>
      </c>
      <c r="B22" t="s">
        <v>535</v>
      </c>
      <c r="C22" t="s">
        <v>561</v>
      </c>
      <c r="D22" t="s">
        <v>574</v>
      </c>
      <c r="E22" t="s">
        <v>570</v>
      </c>
      <c r="F22">
        <v>3.8972760000000002</v>
      </c>
      <c r="G22">
        <v>2</v>
      </c>
    </row>
    <row r="23" spans="1:7" hidden="1" x14ac:dyDescent="0.25">
      <c r="A23">
        <v>2</v>
      </c>
      <c r="B23" t="s">
        <v>535</v>
      </c>
      <c r="C23" t="s">
        <v>561</v>
      </c>
      <c r="D23" t="s">
        <v>557</v>
      </c>
      <c r="E23" t="s">
        <v>570</v>
      </c>
      <c r="F23">
        <v>3.9646249999999998</v>
      </c>
      <c r="G23">
        <v>2</v>
      </c>
    </row>
    <row r="24" spans="1:7" hidden="1" x14ac:dyDescent="0.25">
      <c r="A24">
        <v>2</v>
      </c>
      <c r="B24" t="s">
        <v>535</v>
      </c>
      <c r="C24" t="s">
        <v>561</v>
      </c>
      <c r="D24" t="s">
        <v>565</v>
      </c>
      <c r="E24" t="s">
        <v>570</v>
      </c>
      <c r="F24">
        <v>3.5903200000000002</v>
      </c>
      <c r="G24">
        <v>2</v>
      </c>
    </row>
    <row r="25" spans="1:7" hidden="1" x14ac:dyDescent="0.25">
      <c r="A25">
        <v>2</v>
      </c>
      <c r="B25" t="s">
        <v>535</v>
      </c>
      <c r="C25" t="s">
        <v>561</v>
      </c>
      <c r="D25" t="s">
        <v>575</v>
      </c>
      <c r="E25" t="s">
        <v>571</v>
      </c>
      <c r="F25">
        <v>-3768.877</v>
      </c>
      <c r="G25">
        <v>-5000</v>
      </c>
    </row>
    <row r="26" spans="1:7" hidden="1" x14ac:dyDescent="0.25">
      <c r="A26">
        <v>2</v>
      </c>
      <c r="B26" t="s">
        <v>535</v>
      </c>
      <c r="C26" t="s">
        <v>561</v>
      </c>
      <c r="D26" t="s">
        <v>574</v>
      </c>
      <c r="E26" t="s">
        <v>571</v>
      </c>
      <c r="F26">
        <v>-5184.3190000000004</v>
      </c>
      <c r="G26">
        <v>-5000</v>
      </c>
    </row>
    <row r="27" spans="1:7" hidden="1" x14ac:dyDescent="0.25">
      <c r="A27">
        <v>2</v>
      </c>
      <c r="B27" t="s">
        <v>535</v>
      </c>
      <c r="C27" t="s">
        <v>561</v>
      </c>
      <c r="D27" t="s">
        <v>557</v>
      </c>
      <c r="E27" t="s">
        <v>571</v>
      </c>
      <c r="F27">
        <v>-4135.1469999999999</v>
      </c>
      <c r="G27">
        <v>-5000</v>
      </c>
    </row>
    <row r="28" spans="1:7" hidden="1" x14ac:dyDescent="0.25">
      <c r="A28">
        <v>2</v>
      </c>
      <c r="B28" t="s">
        <v>535</v>
      </c>
      <c r="C28" t="s">
        <v>561</v>
      </c>
      <c r="D28" t="s">
        <v>565</v>
      </c>
      <c r="E28" t="s">
        <v>571</v>
      </c>
      <c r="F28">
        <v>-5504.12</v>
      </c>
      <c r="G28">
        <v>-5000</v>
      </c>
    </row>
    <row r="29" spans="1:7" hidden="1" x14ac:dyDescent="0.25">
      <c r="A29">
        <v>2</v>
      </c>
      <c r="B29" t="s">
        <v>535</v>
      </c>
      <c r="C29" t="s">
        <v>561</v>
      </c>
      <c r="D29" t="s">
        <v>557</v>
      </c>
      <c r="E29" t="s">
        <v>569</v>
      </c>
      <c r="F29">
        <v>0.85031250000000003</v>
      </c>
      <c r="G29">
        <v>0.33</v>
      </c>
    </row>
    <row r="30" spans="1:7" hidden="1" x14ac:dyDescent="0.25">
      <c r="A30">
        <v>2</v>
      </c>
      <c r="B30" t="s">
        <v>535</v>
      </c>
      <c r="C30" t="s">
        <v>561</v>
      </c>
      <c r="D30" t="s">
        <v>574</v>
      </c>
      <c r="E30" t="s">
        <v>569</v>
      </c>
      <c r="F30">
        <v>0</v>
      </c>
      <c r="G30">
        <v>0.33</v>
      </c>
    </row>
    <row r="31" spans="1:7" hidden="1" x14ac:dyDescent="0.25">
      <c r="A31">
        <v>2</v>
      </c>
      <c r="B31" t="s">
        <v>535</v>
      </c>
      <c r="C31" t="s">
        <v>561</v>
      </c>
      <c r="D31" t="s">
        <v>575</v>
      </c>
      <c r="E31" t="s">
        <v>569</v>
      </c>
      <c r="F31">
        <v>0.60886960000000001</v>
      </c>
      <c r="G31">
        <v>0.33</v>
      </c>
    </row>
    <row r="32" spans="1:7" hidden="1" x14ac:dyDescent="0.25">
      <c r="A32">
        <v>2</v>
      </c>
      <c r="B32" t="s">
        <v>535</v>
      </c>
      <c r="C32" t="s">
        <v>561</v>
      </c>
      <c r="D32" t="s">
        <v>565</v>
      </c>
      <c r="E32" t="s">
        <v>569</v>
      </c>
      <c r="F32">
        <v>0</v>
      </c>
      <c r="G32">
        <v>0.33</v>
      </c>
    </row>
    <row r="33" spans="1:7" hidden="1" x14ac:dyDescent="0.25">
      <c r="A33">
        <v>3</v>
      </c>
      <c r="B33" t="s">
        <v>535</v>
      </c>
      <c r="C33" t="s">
        <v>424</v>
      </c>
      <c r="D33" t="s">
        <v>575</v>
      </c>
      <c r="E33" t="s">
        <v>573</v>
      </c>
      <c r="F33">
        <v>54.881129999999999</v>
      </c>
      <c r="G33">
        <v>40</v>
      </c>
    </row>
    <row r="34" spans="1:7" hidden="1" x14ac:dyDescent="0.25">
      <c r="A34">
        <v>3</v>
      </c>
      <c r="B34" t="s">
        <v>535</v>
      </c>
      <c r="C34" t="s">
        <v>424</v>
      </c>
      <c r="D34" t="s">
        <v>574</v>
      </c>
      <c r="E34" t="s">
        <v>573</v>
      </c>
      <c r="F34">
        <v>99.584919999999997</v>
      </c>
      <c r="G34">
        <v>40</v>
      </c>
    </row>
    <row r="35" spans="1:7" hidden="1" x14ac:dyDescent="0.25">
      <c r="A35">
        <v>3</v>
      </c>
      <c r="B35" t="s">
        <v>535</v>
      </c>
      <c r="C35" t="s">
        <v>424</v>
      </c>
      <c r="D35" t="s">
        <v>557</v>
      </c>
      <c r="E35" t="s">
        <v>573</v>
      </c>
      <c r="F35">
        <v>95.42286</v>
      </c>
      <c r="G35">
        <v>40</v>
      </c>
    </row>
    <row r="36" spans="1:7" hidden="1" x14ac:dyDescent="0.25">
      <c r="A36">
        <v>3</v>
      </c>
      <c r="B36" t="s">
        <v>535</v>
      </c>
      <c r="C36" t="s">
        <v>424</v>
      </c>
      <c r="D36" t="s">
        <v>565</v>
      </c>
      <c r="E36" t="s">
        <v>573</v>
      </c>
      <c r="F36">
        <v>96.573310000000006</v>
      </c>
      <c r="G36">
        <v>40</v>
      </c>
    </row>
    <row r="37" spans="1:7" hidden="1" x14ac:dyDescent="0.25">
      <c r="A37">
        <v>3</v>
      </c>
      <c r="B37" t="s">
        <v>535</v>
      </c>
      <c r="C37" t="s">
        <v>424</v>
      </c>
      <c r="D37" t="s">
        <v>565</v>
      </c>
      <c r="E37" t="s">
        <v>567</v>
      </c>
      <c r="F37">
        <v>2.9990000000000001</v>
      </c>
      <c r="G37">
        <v>0.5</v>
      </c>
    </row>
    <row r="38" spans="1:7" hidden="1" x14ac:dyDescent="0.25">
      <c r="A38">
        <v>3</v>
      </c>
      <c r="B38" t="s">
        <v>535</v>
      </c>
      <c r="C38" t="s">
        <v>424</v>
      </c>
      <c r="D38" t="s">
        <v>557</v>
      </c>
      <c r="E38" t="s">
        <v>567</v>
      </c>
      <c r="F38">
        <v>2.8072889999999999</v>
      </c>
      <c r="G38">
        <v>0.5</v>
      </c>
    </row>
    <row r="39" spans="1:7" hidden="1" x14ac:dyDescent="0.25">
      <c r="A39">
        <v>3</v>
      </c>
      <c r="B39" t="s">
        <v>535</v>
      </c>
      <c r="C39" t="s">
        <v>424</v>
      </c>
      <c r="D39" t="s">
        <v>574</v>
      </c>
      <c r="E39" t="s">
        <v>567</v>
      </c>
      <c r="F39">
        <v>2.99912</v>
      </c>
      <c r="G39">
        <v>0.5</v>
      </c>
    </row>
    <row r="40" spans="1:7" hidden="1" x14ac:dyDescent="0.25">
      <c r="A40">
        <v>3</v>
      </c>
      <c r="B40" t="s">
        <v>535</v>
      </c>
      <c r="C40" t="s">
        <v>424</v>
      </c>
      <c r="D40" t="s">
        <v>575</v>
      </c>
      <c r="E40" t="s">
        <v>567</v>
      </c>
      <c r="F40">
        <v>2.9986459999999999</v>
      </c>
      <c r="G40">
        <v>0.5</v>
      </c>
    </row>
    <row r="41" spans="1:7" hidden="1" x14ac:dyDescent="0.25">
      <c r="A41">
        <v>3</v>
      </c>
      <c r="B41" t="s">
        <v>535</v>
      </c>
      <c r="C41" t="s">
        <v>424</v>
      </c>
      <c r="D41" t="s">
        <v>565</v>
      </c>
      <c r="E41" t="s">
        <v>568</v>
      </c>
      <c r="F41">
        <v>359.61680000000001</v>
      </c>
      <c r="G41">
        <v>8000</v>
      </c>
    </row>
    <row r="42" spans="1:7" hidden="1" x14ac:dyDescent="0.25">
      <c r="A42">
        <v>3</v>
      </c>
      <c r="B42" t="s">
        <v>535</v>
      </c>
      <c r="C42" t="s">
        <v>424</v>
      </c>
      <c r="D42" t="s">
        <v>557</v>
      </c>
      <c r="E42" t="s">
        <v>568</v>
      </c>
      <c r="F42">
        <v>287.26260000000002</v>
      </c>
      <c r="G42">
        <v>8000</v>
      </c>
    </row>
    <row r="43" spans="1:7" hidden="1" x14ac:dyDescent="0.25">
      <c r="A43">
        <v>3</v>
      </c>
      <c r="B43" t="s">
        <v>535</v>
      </c>
      <c r="C43" t="s">
        <v>424</v>
      </c>
      <c r="D43" t="s">
        <v>574</v>
      </c>
      <c r="E43" t="s">
        <v>568</v>
      </c>
      <c r="F43">
        <v>427.61419999999998</v>
      </c>
      <c r="G43">
        <v>8000</v>
      </c>
    </row>
    <row r="44" spans="1:7" hidden="1" x14ac:dyDescent="0.25">
      <c r="A44">
        <v>3</v>
      </c>
      <c r="B44" t="s">
        <v>535</v>
      </c>
      <c r="C44" t="s">
        <v>424</v>
      </c>
      <c r="D44" t="s">
        <v>575</v>
      </c>
      <c r="E44" t="s">
        <v>568</v>
      </c>
      <c r="F44">
        <v>442.27199999999999</v>
      </c>
      <c r="G44">
        <v>8000</v>
      </c>
    </row>
    <row r="45" spans="1:7" hidden="1" x14ac:dyDescent="0.25">
      <c r="A45">
        <v>3</v>
      </c>
      <c r="B45" t="s">
        <v>535</v>
      </c>
      <c r="C45" t="s">
        <v>424</v>
      </c>
      <c r="D45" t="s">
        <v>575</v>
      </c>
      <c r="E45" t="s">
        <v>572</v>
      </c>
      <c r="F45">
        <v>0</v>
      </c>
      <c r="G45">
        <v>50</v>
      </c>
    </row>
    <row r="46" spans="1:7" hidden="1" x14ac:dyDescent="0.25">
      <c r="A46">
        <v>3</v>
      </c>
      <c r="B46" t="s">
        <v>535</v>
      </c>
      <c r="C46" t="s">
        <v>424</v>
      </c>
      <c r="D46" t="s">
        <v>574</v>
      </c>
      <c r="E46" t="s">
        <v>572</v>
      </c>
      <c r="F46">
        <v>99.074460000000002</v>
      </c>
      <c r="G46">
        <v>50</v>
      </c>
    </row>
    <row r="47" spans="1:7" hidden="1" x14ac:dyDescent="0.25">
      <c r="A47">
        <v>3</v>
      </c>
      <c r="B47" t="s">
        <v>535</v>
      </c>
      <c r="C47" t="s">
        <v>424</v>
      </c>
      <c r="D47" t="s">
        <v>557</v>
      </c>
      <c r="E47" t="s">
        <v>572</v>
      </c>
      <c r="F47">
        <v>9.7587840000000003</v>
      </c>
      <c r="G47">
        <v>50</v>
      </c>
    </row>
    <row r="48" spans="1:7" hidden="1" x14ac:dyDescent="0.25">
      <c r="A48">
        <v>3</v>
      </c>
      <c r="B48" t="s">
        <v>535</v>
      </c>
      <c r="C48" t="s">
        <v>424</v>
      </c>
      <c r="D48" t="s">
        <v>565</v>
      </c>
      <c r="E48" t="s">
        <v>572</v>
      </c>
      <c r="F48">
        <v>0</v>
      </c>
      <c r="G48">
        <v>50</v>
      </c>
    </row>
    <row r="49" spans="1:7" hidden="1" x14ac:dyDescent="0.25">
      <c r="A49">
        <v>3</v>
      </c>
      <c r="B49" t="s">
        <v>535</v>
      </c>
      <c r="C49" t="s">
        <v>424</v>
      </c>
      <c r="D49" t="s">
        <v>557</v>
      </c>
      <c r="E49" t="s">
        <v>566</v>
      </c>
      <c r="F49">
        <v>75.61533</v>
      </c>
      <c r="G49">
        <v>40</v>
      </c>
    </row>
    <row r="50" spans="1:7" hidden="1" x14ac:dyDescent="0.25">
      <c r="A50">
        <v>3</v>
      </c>
      <c r="B50" t="s">
        <v>535</v>
      </c>
      <c r="C50" t="s">
        <v>424</v>
      </c>
      <c r="D50" t="s">
        <v>565</v>
      </c>
      <c r="E50" t="s">
        <v>566</v>
      </c>
      <c r="F50">
        <v>99.425089999999997</v>
      </c>
      <c r="G50">
        <v>40</v>
      </c>
    </row>
    <row r="51" spans="1:7" hidden="1" x14ac:dyDescent="0.25">
      <c r="A51">
        <v>3</v>
      </c>
      <c r="B51" t="s">
        <v>535</v>
      </c>
      <c r="C51" t="s">
        <v>424</v>
      </c>
      <c r="D51" t="s">
        <v>575</v>
      </c>
      <c r="E51" t="s">
        <v>566</v>
      </c>
      <c r="F51">
        <v>0</v>
      </c>
      <c r="G51">
        <v>40</v>
      </c>
    </row>
    <row r="52" spans="1:7" hidden="1" x14ac:dyDescent="0.25">
      <c r="A52">
        <v>3</v>
      </c>
      <c r="B52" t="s">
        <v>535</v>
      </c>
      <c r="C52" t="s">
        <v>424</v>
      </c>
      <c r="D52" t="s">
        <v>574</v>
      </c>
      <c r="E52" t="s">
        <v>566</v>
      </c>
      <c r="F52">
        <v>98.560789999999997</v>
      </c>
      <c r="G52">
        <v>40</v>
      </c>
    </row>
    <row r="53" spans="1:7" hidden="1" x14ac:dyDescent="0.25">
      <c r="A53">
        <v>3</v>
      </c>
      <c r="B53" t="s">
        <v>535</v>
      </c>
      <c r="C53" t="s">
        <v>424</v>
      </c>
      <c r="D53" t="s">
        <v>575</v>
      </c>
      <c r="E53" t="s">
        <v>570</v>
      </c>
      <c r="F53">
        <v>4</v>
      </c>
      <c r="G53">
        <v>4</v>
      </c>
    </row>
    <row r="54" spans="1:7" hidden="1" x14ac:dyDescent="0.25">
      <c r="A54">
        <v>3</v>
      </c>
      <c r="B54" t="s">
        <v>535</v>
      </c>
      <c r="C54" t="s">
        <v>424</v>
      </c>
      <c r="D54" t="s">
        <v>574</v>
      </c>
      <c r="E54" t="s">
        <v>570</v>
      </c>
      <c r="F54">
        <v>4</v>
      </c>
      <c r="G54">
        <v>4</v>
      </c>
    </row>
    <row r="55" spans="1:7" hidden="1" x14ac:dyDescent="0.25">
      <c r="A55">
        <v>3</v>
      </c>
      <c r="B55" t="s">
        <v>535</v>
      </c>
      <c r="C55" t="s">
        <v>424</v>
      </c>
      <c r="D55" t="s">
        <v>565</v>
      </c>
      <c r="E55" t="s">
        <v>570</v>
      </c>
      <c r="F55">
        <v>4</v>
      </c>
      <c r="G55">
        <v>4</v>
      </c>
    </row>
    <row r="56" spans="1:7" hidden="1" x14ac:dyDescent="0.25">
      <c r="A56">
        <v>3</v>
      </c>
      <c r="B56" t="s">
        <v>535</v>
      </c>
      <c r="C56" t="s">
        <v>424</v>
      </c>
      <c r="D56" t="s">
        <v>557</v>
      </c>
      <c r="E56" t="s">
        <v>570</v>
      </c>
      <c r="F56">
        <v>4</v>
      </c>
      <c r="G56">
        <v>4</v>
      </c>
    </row>
    <row r="57" spans="1:7" hidden="1" x14ac:dyDescent="0.25">
      <c r="A57">
        <v>3</v>
      </c>
      <c r="B57" t="s">
        <v>535</v>
      </c>
      <c r="C57" t="s">
        <v>424</v>
      </c>
      <c r="D57" t="s">
        <v>575</v>
      </c>
      <c r="E57" t="s">
        <v>571</v>
      </c>
      <c r="F57">
        <v>-1.401298E-45</v>
      </c>
      <c r="G57">
        <v>0</v>
      </c>
    </row>
    <row r="58" spans="1:7" hidden="1" x14ac:dyDescent="0.25">
      <c r="A58">
        <v>3</v>
      </c>
      <c r="B58" t="s">
        <v>535</v>
      </c>
      <c r="C58" t="s">
        <v>424</v>
      </c>
      <c r="D58" t="s">
        <v>574</v>
      </c>
      <c r="E58" t="s">
        <v>571</v>
      </c>
      <c r="F58">
        <v>-1.401298E-45</v>
      </c>
      <c r="G58">
        <v>0</v>
      </c>
    </row>
    <row r="59" spans="1:7" hidden="1" x14ac:dyDescent="0.25">
      <c r="A59">
        <v>3</v>
      </c>
      <c r="B59" t="s">
        <v>535</v>
      </c>
      <c r="C59" t="s">
        <v>424</v>
      </c>
      <c r="D59" t="s">
        <v>565</v>
      </c>
      <c r="E59" t="s">
        <v>571</v>
      </c>
      <c r="F59">
        <v>-1.401298E-45</v>
      </c>
      <c r="G59">
        <v>0</v>
      </c>
    </row>
    <row r="60" spans="1:7" hidden="1" x14ac:dyDescent="0.25">
      <c r="A60">
        <v>3</v>
      </c>
      <c r="B60" t="s">
        <v>535</v>
      </c>
      <c r="C60" t="s">
        <v>424</v>
      </c>
      <c r="D60" t="s">
        <v>557</v>
      </c>
      <c r="E60" t="s">
        <v>571</v>
      </c>
      <c r="F60">
        <v>-1.401298E-45</v>
      </c>
      <c r="G60">
        <v>0</v>
      </c>
    </row>
    <row r="61" spans="1:7" hidden="1" x14ac:dyDescent="0.25">
      <c r="A61">
        <v>3</v>
      </c>
      <c r="B61" t="s">
        <v>535</v>
      </c>
      <c r="C61" t="s">
        <v>424</v>
      </c>
      <c r="D61" t="s">
        <v>575</v>
      </c>
      <c r="E61" t="s">
        <v>569</v>
      </c>
      <c r="F61">
        <v>0</v>
      </c>
      <c r="G61">
        <v>0.1</v>
      </c>
    </row>
    <row r="62" spans="1:7" hidden="1" x14ac:dyDescent="0.25">
      <c r="A62">
        <v>3</v>
      </c>
      <c r="B62" t="s">
        <v>535</v>
      </c>
      <c r="C62" t="s">
        <v>424</v>
      </c>
      <c r="D62" t="s">
        <v>565</v>
      </c>
      <c r="E62" t="s">
        <v>569</v>
      </c>
      <c r="F62">
        <v>1</v>
      </c>
      <c r="G62">
        <v>0.1</v>
      </c>
    </row>
    <row r="63" spans="1:7" hidden="1" x14ac:dyDescent="0.25">
      <c r="A63">
        <v>3</v>
      </c>
      <c r="B63" t="s">
        <v>535</v>
      </c>
      <c r="C63" t="s">
        <v>424</v>
      </c>
      <c r="D63" t="s">
        <v>557</v>
      </c>
      <c r="E63" t="s">
        <v>569</v>
      </c>
      <c r="F63">
        <v>0.32144879999999998</v>
      </c>
      <c r="G63">
        <v>0.1</v>
      </c>
    </row>
    <row r="64" spans="1:7" hidden="1" x14ac:dyDescent="0.25">
      <c r="A64">
        <v>3</v>
      </c>
      <c r="B64" t="s">
        <v>535</v>
      </c>
      <c r="C64" t="s">
        <v>424</v>
      </c>
      <c r="D64" t="s">
        <v>574</v>
      </c>
      <c r="E64" t="s">
        <v>569</v>
      </c>
      <c r="F64">
        <v>1</v>
      </c>
      <c r="G64">
        <v>0.1</v>
      </c>
    </row>
    <row r="65" spans="1:7" hidden="1" x14ac:dyDescent="0.25">
      <c r="A65">
        <v>4</v>
      </c>
      <c r="B65" t="s">
        <v>535</v>
      </c>
      <c r="C65" t="s">
        <v>424</v>
      </c>
      <c r="D65" t="s">
        <v>575</v>
      </c>
      <c r="E65" t="s">
        <v>573</v>
      </c>
      <c r="F65">
        <v>99.972430000000003</v>
      </c>
      <c r="G65">
        <v>40</v>
      </c>
    </row>
    <row r="66" spans="1:7" hidden="1" x14ac:dyDescent="0.25">
      <c r="A66">
        <v>4</v>
      </c>
      <c r="B66" t="s">
        <v>535</v>
      </c>
      <c r="C66" t="s">
        <v>424</v>
      </c>
      <c r="D66" t="s">
        <v>574</v>
      </c>
      <c r="E66" t="s">
        <v>573</v>
      </c>
      <c r="F66">
        <v>99.753119999999996</v>
      </c>
      <c r="G66">
        <v>40</v>
      </c>
    </row>
    <row r="67" spans="1:7" hidden="1" x14ac:dyDescent="0.25">
      <c r="A67">
        <v>4</v>
      </c>
      <c r="B67" t="s">
        <v>535</v>
      </c>
      <c r="C67" t="s">
        <v>424</v>
      </c>
      <c r="D67" t="s">
        <v>557</v>
      </c>
      <c r="E67" t="s">
        <v>573</v>
      </c>
      <c r="F67">
        <v>99.883480000000006</v>
      </c>
      <c r="G67">
        <v>40</v>
      </c>
    </row>
    <row r="68" spans="1:7" hidden="1" x14ac:dyDescent="0.25">
      <c r="A68">
        <v>4</v>
      </c>
      <c r="B68" t="s">
        <v>535</v>
      </c>
      <c r="C68" t="s">
        <v>424</v>
      </c>
      <c r="D68" t="s">
        <v>565</v>
      </c>
      <c r="E68" t="s">
        <v>573</v>
      </c>
      <c r="F68">
        <v>99.115700000000004</v>
      </c>
      <c r="G68">
        <v>40</v>
      </c>
    </row>
    <row r="69" spans="1:7" hidden="1" x14ac:dyDescent="0.25">
      <c r="A69">
        <v>4</v>
      </c>
      <c r="B69" t="s">
        <v>535</v>
      </c>
      <c r="C69" t="s">
        <v>424</v>
      </c>
      <c r="D69" t="s">
        <v>565</v>
      </c>
      <c r="E69" t="s">
        <v>567</v>
      </c>
      <c r="F69">
        <v>2.9993669999999999</v>
      </c>
      <c r="G69">
        <v>1</v>
      </c>
    </row>
    <row r="70" spans="1:7" hidden="1" x14ac:dyDescent="0.25">
      <c r="A70">
        <v>4</v>
      </c>
      <c r="B70" t="s">
        <v>535</v>
      </c>
      <c r="C70" t="s">
        <v>424</v>
      </c>
      <c r="D70" t="s">
        <v>574</v>
      </c>
      <c r="E70" t="s">
        <v>567</v>
      </c>
      <c r="F70">
        <v>0</v>
      </c>
      <c r="G70">
        <v>1</v>
      </c>
    </row>
    <row r="71" spans="1:7" hidden="1" x14ac:dyDescent="0.25">
      <c r="A71">
        <v>4</v>
      </c>
      <c r="B71" t="s">
        <v>535</v>
      </c>
      <c r="C71" t="s">
        <v>424</v>
      </c>
      <c r="D71" t="s">
        <v>575</v>
      </c>
      <c r="E71" t="s">
        <v>567</v>
      </c>
      <c r="F71">
        <v>2.9979990000000001</v>
      </c>
      <c r="G71">
        <v>1</v>
      </c>
    </row>
    <row r="72" spans="1:7" hidden="1" x14ac:dyDescent="0.25">
      <c r="A72">
        <v>4</v>
      </c>
      <c r="B72" t="s">
        <v>535</v>
      </c>
      <c r="C72" t="s">
        <v>424</v>
      </c>
      <c r="D72" t="s">
        <v>557</v>
      </c>
      <c r="E72" t="s">
        <v>567</v>
      </c>
      <c r="F72">
        <v>2.7672910000000002</v>
      </c>
      <c r="G72">
        <v>1</v>
      </c>
    </row>
    <row r="73" spans="1:7" hidden="1" x14ac:dyDescent="0.25">
      <c r="A73">
        <v>4</v>
      </c>
      <c r="B73" t="s">
        <v>535</v>
      </c>
      <c r="C73" t="s">
        <v>424</v>
      </c>
      <c r="D73" t="s">
        <v>565</v>
      </c>
      <c r="E73" t="s">
        <v>568</v>
      </c>
      <c r="F73">
        <v>366.45549999999997</v>
      </c>
      <c r="G73">
        <v>8000</v>
      </c>
    </row>
    <row r="74" spans="1:7" hidden="1" x14ac:dyDescent="0.25">
      <c r="A74">
        <v>4</v>
      </c>
      <c r="B74" t="s">
        <v>535</v>
      </c>
      <c r="C74" t="s">
        <v>424</v>
      </c>
      <c r="D74" t="s">
        <v>574</v>
      </c>
      <c r="E74" t="s">
        <v>568</v>
      </c>
      <c r="F74">
        <v>0</v>
      </c>
      <c r="G74">
        <v>8000</v>
      </c>
    </row>
    <row r="75" spans="1:7" hidden="1" x14ac:dyDescent="0.25">
      <c r="A75">
        <v>4</v>
      </c>
      <c r="B75" t="s">
        <v>535</v>
      </c>
      <c r="C75" t="s">
        <v>424</v>
      </c>
      <c r="D75" t="s">
        <v>575</v>
      </c>
      <c r="E75" t="s">
        <v>568</v>
      </c>
      <c r="F75">
        <v>356.11829999999998</v>
      </c>
      <c r="G75">
        <v>8000</v>
      </c>
    </row>
    <row r="76" spans="1:7" hidden="1" x14ac:dyDescent="0.25">
      <c r="A76">
        <v>4</v>
      </c>
      <c r="B76" t="s">
        <v>535</v>
      </c>
      <c r="C76" t="s">
        <v>424</v>
      </c>
      <c r="D76" t="s">
        <v>557</v>
      </c>
      <c r="E76" t="s">
        <v>568</v>
      </c>
      <c r="F76">
        <v>487.3689</v>
      </c>
      <c r="G76">
        <v>8000</v>
      </c>
    </row>
    <row r="77" spans="1:7" hidden="1" x14ac:dyDescent="0.25">
      <c r="A77">
        <v>4</v>
      </c>
      <c r="B77" t="s">
        <v>535</v>
      </c>
      <c r="C77" t="s">
        <v>424</v>
      </c>
      <c r="D77" t="s">
        <v>574</v>
      </c>
      <c r="E77" t="s">
        <v>572</v>
      </c>
      <c r="F77">
        <v>99.809849999999997</v>
      </c>
      <c r="G77">
        <v>20</v>
      </c>
    </row>
    <row r="78" spans="1:7" hidden="1" x14ac:dyDescent="0.25">
      <c r="A78">
        <v>4</v>
      </c>
      <c r="B78" t="s">
        <v>535</v>
      </c>
      <c r="C78" t="s">
        <v>424</v>
      </c>
      <c r="D78" t="s">
        <v>557</v>
      </c>
      <c r="E78" t="s">
        <v>572</v>
      </c>
      <c r="F78">
        <v>0</v>
      </c>
      <c r="G78">
        <v>20</v>
      </c>
    </row>
    <row r="79" spans="1:7" hidden="1" x14ac:dyDescent="0.25">
      <c r="A79">
        <v>4</v>
      </c>
      <c r="B79" t="s">
        <v>535</v>
      </c>
      <c r="C79" t="s">
        <v>424</v>
      </c>
      <c r="D79" t="s">
        <v>565</v>
      </c>
      <c r="E79" t="s">
        <v>572</v>
      </c>
      <c r="F79">
        <v>98.451620000000005</v>
      </c>
      <c r="G79">
        <v>20</v>
      </c>
    </row>
    <row r="80" spans="1:7" hidden="1" x14ac:dyDescent="0.25">
      <c r="A80">
        <v>4</v>
      </c>
      <c r="B80" t="s">
        <v>535</v>
      </c>
      <c r="C80" t="s">
        <v>424</v>
      </c>
      <c r="D80" t="s">
        <v>575</v>
      </c>
      <c r="E80" t="s">
        <v>572</v>
      </c>
      <c r="F80">
        <v>97.153949999999995</v>
      </c>
      <c r="G80">
        <v>20</v>
      </c>
    </row>
    <row r="81" spans="1:7" hidden="1" x14ac:dyDescent="0.25">
      <c r="A81">
        <v>4</v>
      </c>
      <c r="B81" t="s">
        <v>535</v>
      </c>
      <c r="C81" t="s">
        <v>424</v>
      </c>
      <c r="D81" t="s">
        <v>565</v>
      </c>
      <c r="E81" t="s">
        <v>566</v>
      </c>
      <c r="F81">
        <v>99.310810000000004</v>
      </c>
      <c r="G81">
        <v>40</v>
      </c>
    </row>
    <row r="82" spans="1:7" hidden="1" x14ac:dyDescent="0.25">
      <c r="A82">
        <v>4</v>
      </c>
      <c r="B82" t="s">
        <v>535</v>
      </c>
      <c r="C82" t="s">
        <v>424</v>
      </c>
      <c r="D82" t="s">
        <v>574</v>
      </c>
      <c r="E82" t="s">
        <v>566</v>
      </c>
      <c r="F82">
        <v>89.108289999999997</v>
      </c>
      <c r="G82">
        <v>40</v>
      </c>
    </row>
    <row r="83" spans="1:7" hidden="1" x14ac:dyDescent="0.25">
      <c r="A83">
        <v>4</v>
      </c>
      <c r="B83" t="s">
        <v>535</v>
      </c>
      <c r="C83" t="s">
        <v>424</v>
      </c>
      <c r="D83" t="s">
        <v>575</v>
      </c>
      <c r="E83" t="s">
        <v>566</v>
      </c>
      <c r="F83">
        <v>99.845500000000001</v>
      </c>
      <c r="G83">
        <v>40</v>
      </c>
    </row>
    <row r="84" spans="1:7" hidden="1" x14ac:dyDescent="0.25">
      <c r="A84">
        <v>4</v>
      </c>
      <c r="B84" t="s">
        <v>535</v>
      </c>
      <c r="C84" t="s">
        <v>424</v>
      </c>
      <c r="D84" t="s">
        <v>557</v>
      </c>
      <c r="E84" t="s">
        <v>566</v>
      </c>
      <c r="F84">
        <v>0</v>
      </c>
      <c r="G84">
        <v>40</v>
      </c>
    </row>
    <row r="85" spans="1:7" hidden="1" x14ac:dyDescent="0.25">
      <c r="A85">
        <v>4</v>
      </c>
      <c r="B85" t="s">
        <v>535</v>
      </c>
      <c r="C85" t="s">
        <v>424</v>
      </c>
      <c r="D85" t="s">
        <v>574</v>
      </c>
      <c r="E85" t="s">
        <v>570</v>
      </c>
      <c r="F85">
        <v>4</v>
      </c>
      <c r="G85">
        <v>4</v>
      </c>
    </row>
    <row r="86" spans="1:7" hidden="1" x14ac:dyDescent="0.25">
      <c r="A86">
        <v>4</v>
      </c>
      <c r="B86" t="s">
        <v>535</v>
      </c>
      <c r="C86" t="s">
        <v>424</v>
      </c>
      <c r="D86" t="s">
        <v>575</v>
      </c>
      <c r="E86" t="s">
        <v>570</v>
      </c>
      <c r="F86">
        <v>4</v>
      </c>
      <c r="G86">
        <v>4</v>
      </c>
    </row>
    <row r="87" spans="1:7" hidden="1" x14ac:dyDescent="0.25">
      <c r="A87">
        <v>4</v>
      </c>
      <c r="B87" t="s">
        <v>535</v>
      </c>
      <c r="C87" t="s">
        <v>424</v>
      </c>
      <c r="D87" t="s">
        <v>557</v>
      </c>
      <c r="E87" t="s">
        <v>570</v>
      </c>
      <c r="F87">
        <v>4</v>
      </c>
      <c r="G87">
        <v>4</v>
      </c>
    </row>
    <row r="88" spans="1:7" hidden="1" x14ac:dyDescent="0.25">
      <c r="A88">
        <v>4</v>
      </c>
      <c r="B88" t="s">
        <v>535</v>
      </c>
      <c r="C88" t="s">
        <v>424</v>
      </c>
      <c r="D88" t="s">
        <v>565</v>
      </c>
      <c r="E88" t="s">
        <v>570</v>
      </c>
      <c r="F88">
        <v>4</v>
      </c>
      <c r="G88">
        <v>4</v>
      </c>
    </row>
    <row r="89" spans="1:7" hidden="1" x14ac:dyDescent="0.25">
      <c r="A89">
        <v>4</v>
      </c>
      <c r="B89" t="s">
        <v>535</v>
      </c>
      <c r="C89" t="s">
        <v>424</v>
      </c>
      <c r="D89" t="s">
        <v>574</v>
      </c>
      <c r="E89" t="s">
        <v>571</v>
      </c>
      <c r="F89">
        <v>-1.401298E-45</v>
      </c>
      <c r="G89">
        <v>0</v>
      </c>
    </row>
    <row r="90" spans="1:7" hidden="1" x14ac:dyDescent="0.25">
      <c r="A90">
        <v>4</v>
      </c>
      <c r="B90" t="s">
        <v>535</v>
      </c>
      <c r="C90" t="s">
        <v>424</v>
      </c>
      <c r="D90" t="s">
        <v>575</v>
      </c>
      <c r="E90" t="s">
        <v>571</v>
      </c>
      <c r="F90">
        <v>-1.401298E-45</v>
      </c>
      <c r="G90">
        <v>0</v>
      </c>
    </row>
    <row r="91" spans="1:7" hidden="1" x14ac:dyDescent="0.25">
      <c r="A91">
        <v>4</v>
      </c>
      <c r="B91" t="s">
        <v>535</v>
      </c>
      <c r="C91" t="s">
        <v>424</v>
      </c>
      <c r="D91" t="s">
        <v>557</v>
      </c>
      <c r="E91" t="s">
        <v>571</v>
      </c>
      <c r="F91">
        <v>-1.401298E-45</v>
      </c>
      <c r="G91">
        <v>0</v>
      </c>
    </row>
    <row r="92" spans="1:7" hidden="1" x14ac:dyDescent="0.25">
      <c r="A92">
        <v>4</v>
      </c>
      <c r="B92" t="s">
        <v>535</v>
      </c>
      <c r="C92" t="s">
        <v>424</v>
      </c>
      <c r="D92" t="s">
        <v>565</v>
      </c>
      <c r="E92" t="s">
        <v>571</v>
      </c>
      <c r="F92">
        <v>-1.401298E-45</v>
      </c>
      <c r="G92">
        <v>0</v>
      </c>
    </row>
    <row r="93" spans="1:7" hidden="1" x14ac:dyDescent="0.25">
      <c r="A93">
        <v>4</v>
      </c>
      <c r="B93" t="s">
        <v>535</v>
      </c>
      <c r="C93" t="s">
        <v>424</v>
      </c>
      <c r="D93" t="s">
        <v>574</v>
      </c>
      <c r="E93" t="s">
        <v>569</v>
      </c>
      <c r="F93">
        <v>1</v>
      </c>
      <c r="G93">
        <v>0.1</v>
      </c>
    </row>
    <row r="94" spans="1:7" hidden="1" x14ac:dyDescent="0.25">
      <c r="A94">
        <v>4</v>
      </c>
      <c r="B94" t="s">
        <v>535</v>
      </c>
      <c r="C94" t="s">
        <v>424</v>
      </c>
      <c r="D94" t="s">
        <v>575</v>
      </c>
      <c r="E94" t="s">
        <v>569</v>
      </c>
      <c r="F94">
        <v>0</v>
      </c>
      <c r="G94">
        <v>0.1</v>
      </c>
    </row>
    <row r="95" spans="1:7" hidden="1" x14ac:dyDescent="0.25">
      <c r="A95">
        <v>4</v>
      </c>
      <c r="B95" t="s">
        <v>535</v>
      </c>
      <c r="C95" t="s">
        <v>424</v>
      </c>
      <c r="D95" t="s">
        <v>565</v>
      </c>
      <c r="E95" t="s">
        <v>569</v>
      </c>
      <c r="F95">
        <v>0</v>
      </c>
      <c r="G95">
        <v>0.1</v>
      </c>
    </row>
    <row r="96" spans="1:7" hidden="1" x14ac:dyDescent="0.25">
      <c r="A96">
        <v>4</v>
      </c>
      <c r="B96" t="s">
        <v>535</v>
      </c>
      <c r="C96" t="s">
        <v>424</v>
      </c>
      <c r="D96" t="s">
        <v>557</v>
      </c>
      <c r="E96" t="s">
        <v>569</v>
      </c>
      <c r="F96">
        <v>0</v>
      </c>
      <c r="G96">
        <v>0.1</v>
      </c>
    </row>
    <row r="97" spans="1:7" hidden="1" x14ac:dyDescent="0.25">
      <c r="A97">
        <v>5</v>
      </c>
      <c r="B97" t="s">
        <v>535</v>
      </c>
      <c r="C97" t="s">
        <v>424</v>
      </c>
      <c r="D97" t="s">
        <v>557</v>
      </c>
      <c r="E97" t="s">
        <v>573</v>
      </c>
      <c r="F97">
        <v>92.269260000000003</v>
      </c>
      <c r="G97">
        <v>40</v>
      </c>
    </row>
    <row r="98" spans="1:7" hidden="1" x14ac:dyDescent="0.25">
      <c r="A98">
        <v>5</v>
      </c>
      <c r="B98" t="s">
        <v>535</v>
      </c>
      <c r="C98" t="s">
        <v>424</v>
      </c>
      <c r="D98" t="s">
        <v>565</v>
      </c>
      <c r="E98" t="s">
        <v>573</v>
      </c>
      <c r="F98">
        <v>31.716190000000001</v>
      </c>
      <c r="G98">
        <v>40</v>
      </c>
    </row>
    <row r="99" spans="1:7" hidden="1" x14ac:dyDescent="0.25">
      <c r="A99">
        <v>5</v>
      </c>
      <c r="B99" t="s">
        <v>535</v>
      </c>
      <c r="C99" t="s">
        <v>424</v>
      </c>
      <c r="D99" t="s">
        <v>574</v>
      </c>
      <c r="E99" t="s">
        <v>573</v>
      </c>
      <c r="F99">
        <v>92.035030000000006</v>
      </c>
      <c r="G99">
        <v>40</v>
      </c>
    </row>
    <row r="100" spans="1:7" hidden="1" x14ac:dyDescent="0.25">
      <c r="A100">
        <v>5</v>
      </c>
      <c r="B100" t="s">
        <v>535</v>
      </c>
      <c r="C100" t="s">
        <v>424</v>
      </c>
      <c r="D100" t="s">
        <v>575</v>
      </c>
      <c r="E100" t="s">
        <v>573</v>
      </c>
      <c r="F100">
        <v>39.847270000000002</v>
      </c>
      <c r="G100">
        <v>40</v>
      </c>
    </row>
    <row r="101" spans="1:7" hidden="1" x14ac:dyDescent="0.25">
      <c r="A101">
        <v>5</v>
      </c>
      <c r="B101" t="s">
        <v>535</v>
      </c>
      <c r="C101" t="s">
        <v>424</v>
      </c>
      <c r="D101" t="s">
        <v>575</v>
      </c>
      <c r="E101" t="s">
        <v>567</v>
      </c>
      <c r="F101">
        <v>2.8234819999999998</v>
      </c>
      <c r="G101">
        <v>1</v>
      </c>
    </row>
    <row r="102" spans="1:7" hidden="1" x14ac:dyDescent="0.25">
      <c r="A102">
        <v>5</v>
      </c>
      <c r="B102" t="s">
        <v>535</v>
      </c>
      <c r="C102" t="s">
        <v>424</v>
      </c>
      <c r="D102" t="s">
        <v>557</v>
      </c>
      <c r="E102" t="s">
        <v>567</v>
      </c>
      <c r="F102">
        <v>1.7905610000000001</v>
      </c>
      <c r="G102">
        <v>1</v>
      </c>
    </row>
    <row r="103" spans="1:7" hidden="1" x14ac:dyDescent="0.25">
      <c r="A103">
        <v>5</v>
      </c>
      <c r="B103" t="s">
        <v>535</v>
      </c>
      <c r="C103" t="s">
        <v>424</v>
      </c>
      <c r="D103" t="s">
        <v>565</v>
      </c>
      <c r="E103" t="s">
        <v>567</v>
      </c>
      <c r="F103">
        <v>2.1109629999999999</v>
      </c>
      <c r="G103">
        <v>1</v>
      </c>
    </row>
    <row r="104" spans="1:7" hidden="1" x14ac:dyDescent="0.25">
      <c r="A104">
        <v>5</v>
      </c>
      <c r="B104" t="s">
        <v>535</v>
      </c>
      <c r="C104" t="s">
        <v>424</v>
      </c>
      <c r="D104" t="s">
        <v>574</v>
      </c>
      <c r="E104" t="s">
        <v>567</v>
      </c>
      <c r="F104">
        <v>1.1078460000000001</v>
      </c>
      <c r="G104">
        <v>1</v>
      </c>
    </row>
    <row r="105" spans="1:7" hidden="1" x14ac:dyDescent="0.25">
      <c r="A105">
        <v>5</v>
      </c>
      <c r="B105" t="s">
        <v>535</v>
      </c>
      <c r="C105" t="s">
        <v>424</v>
      </c>
      <c r="D105" t="s">
        <v>575</v>
      </c>
      <c r="E105" t="s">
        <v>568</v>
      </c>
      <c r="F105">
        <v>1656.633</v>
      </c>
      <c r="G105">
        <v>8000</v>
      </c>
    </row>
    <row r="106" spans="1:7" hidden="1" x14ac:dyDescent="0.25">
      <c r="A106">
        <v>5</v>
      </c>
      <c r="B106" t="s">
        <v>535</v>
      </c>
      <c r="C106" t="s">
        <v>424</v>
      </c>
      <c r="D106" t="s">
        <v>557</v>
      </c>
      <c r="E106" t="s">
        <v>568</v>
      </c>
      <c r="F106">
        <v>58.416469999999997</v>
      </c>
      <c r="G106">
        <v>8000</v>
      </c>
    </row>
    <row r="107" spans="1:7" hidden="1" x14ac:dyDescent="0.25">
      <c r="A107">
        <v>5</v>
      </c>
      <c r="B107" t="s">
        <v>535</v>
      </c>
      <c r="C107" t="s">
        <v>424</v>
      </c>
      <c r="D107" t="s">
        <v>565</v>
      </c>
      <c r="E107" t="s">
        <v>568</v>
      </c>
      <c r="F107">
        <v>2331.4479999999999</v>
      </c>
      <c r="G107">
        <v>8000</v>
      </c>
    </row>
    <row r="108" spans="1:7" hidden="1" x14ac:dyDescent="0.25">
      <c r="A108">
        <v>5</v>
      </c>
      <c r="B108" t="s">
        <v>535</v>
      </c>
      <c r="C108" t="s">
        <v>424</v>
      </c>
      <c r="D108" t="s">
        <v>574</v>
      </c>
      <c r="E108" t="s">
        <v>568</v>
      </c>
      <c r="F108">
        <v>737.81399999999996</v>
      </c>
      <c r="G108">
        <v>8000</v>
      </c>
    </row>
    <row r="109" spans="1:7" hidden="1" x14ac:dyDescent="0.25">
      <c r="A109">
        <v>5</v>
      </c>
      <c r="B109" t="s">
        <v>535</v>
      </c>
      <c r="C109" t="s">
        <v>424</v>
      </c>
      <c r="D109" t="s">
        <v>575</v>
      </c>
      <c r="E109" t="s">
        <v>572</v>
      </c>
      <c r="F109">
        <v>95.761600000000001</v>
      </c>
      <c r="G109">
        <v>50</v>
      </c>
    </row>
    <row r="110" spans="1:7" hidden="1" x14ac:dyDescent="0.25">
      <c r="A110">
        <v>5</v>
      </c>
      <c r="B110" t="s">
        <v>535</v>
      </c>
      <c r="C110" t="s">
        <v>424</v>
      </c>
      <c r="D110" t="s">
        <v>574</v>
      </c>
      <c r="E110" t="s">
        <v>572</v>
      </c>
      <c r="F110">
        <v>82.705650000000006</v>
      </c>
      <c r="G110">
        <v>50</v>
      </c>
    </row>
    <row r="111" spans="1:7" hidden="1" x14ac:dyDescent="0.25">
      <c r="A111">
        <v>5</v>
      </c>
      <c r="B111" t="s">
        <v>535</v>
      </c>
      <c r="C111" t="s">
        <v>424</v>
      </c>
      <c r="D111" t="s">
        <v>557</v>
      </c>
      <c r="E111" t="s">
        <v>572</v>
      </c>
      <c r="F111">
        <v>0</v>
      </c>
      <c r="G111">
        <v>50</v>
      </c>
    </row>
    <row r="112" spans="1:7" hidden="1" x14ac:dyDescent="0.25">
      <c r="A112">
        <v>5</v>
      </c>
      <c r="B112" t="s">
        <v>535</v>
      </c>
      <c r="C112" t="s">
        <v>424</v>
      </c>
      <c r="D112" t="s">
        <v>565</v>
      </c>
      <c r="E112" t="s">
        <v>572</v>
      </c>
      <c r="F112">
        <v>0</v>
      </c>
      <c r="G112">
        <v>50</v>
      </c>
    </row>
    <row r="113" spans="1:7" hidden="1" x14ac:dyDescent="0.25">
      <c r="A113">
        <v>5</v>
      </c>
      <c r="B113" t="s">
        <v>535</v>
      </c>
      <c r="C113" t="s">
        <v>424</v>
      </c>
      <c r="D113" t="s">
        <v>575</v>
      </c>
      <c r="E113" t="s">
        <v>566</v>
      </c>
      <c r="F113">
        <v>60.940019999999997</v>
      </c>
      <c r="G113">
        <v>20</v>
      </c>
    </row>
    <row r="114" spans="1:7" hidden="1" x14ac:dyDescent="0.25">
      <c r="A114">
        <v>5</v>
      </c>
      <c r="B114" t="s">
        <v>535</v>
      </c>
      <c r="C114" t="s">
        <v>424</v>
      </c>
      <c r="D114" t="s">
        <v>574</v>
      </c>
      <c r="E114" t="s">
        <v>566</v>
      </c>
      <c r="F114">
        <v>55.543059999999997</v>
      </c>
      <c r="G114">
        <v>20</v>
      </c>
    </row>
    <row r="115" spans="1:7" hidden="1" x14ac:dyDescent="0.25">
      <c r="A115">
        <v>5</v>
      </c>
      <c r="B115" t="s">
        <v>535</v>
      </c>
      <c r="C115" t="s">
        <v>424</v>
      </c>
      <c r="D115" t="s">
        <v>557</v>
      </c>
      <c r="E115" t="s">
        <v>566</v>
      </c>
      <c r="F115">
        <v>39.74353</v>
      </c>
      <c r="G115">
        <v>20</v>
      </c>
    </row>
    <row r="116" spans="1:7" hidden="1" x14ac:dyDescent="0.25">
      <c r="A116">
        <v>5</v>
      </c>
      <c r="B116" t="s">
        <v>535</v>
      </c>
      <c r="C116" t="s">
        <v>424</v>
      </c>
      <c r="D116" t="s">
        <v>565</v>
      </c>
      <c r="E116" t="s">
        <v>566</v>
      </c>
      <c r="F116">
        <v>65.307879999999997</v>
      </c>
      <c r="G116">
        <v>20</v>
      </c>
    </row>
    <row r="117" spans="1:7" hidden="1" x14ac:dyDescent="0.25">
      <c r="A117">
        <v>5</v>
      </c>
      <c r="B117" t="s">
        <v>535</v>
      </c>
      <c r="C117" t="s">
        <v>424</v>
      </c>
      <c r="D117" t="s">
        <v>575</v>
      </c>
      <c r="E117" t="s">
        <v>570</v>
      </c>
      <c r="F117">
        <v>2.9364479999999999</v>
      </c>
      <c r="G117">
        <v>2</v>
      </c>
    </row>
    <row r="118" spans="1:7" hidden="1" x14ac:dyDescent="0.25">
      <c r="A118">
        <v>5</v>
      </c>
      <c r="B118" t="s">
        <v>535</v>
      </c>
      <c r="C118" t="s">
        <v>424</v>
      </c>
      <c r="D118" t="s">
        <v>574</v>
      </c>
      <c r="E118" t="s">
        <v>570</v>
      </c>
      <c r="F118">
        <v>3.4031159999999998</v>
      </c>
      <c r="G118">
        <v>2</v>
      </c>
    </row>
    <row r="119" spans="1:7" hidden="1" x14ac:dyDescent="0.25">
      <c r="A119">
        <v>5</v>
      </c>
      <c r="B119" t="s">
        <v>535</v>
      </c>
      <c r="C119" t="s">
        <v>424</v>
      </c>
      <c r="D119" t="s">
        <v>557</v>
      </c>
      <c r="E119" t="s">
        <v>570</v>
      </c>
      <c r="F119">
        <v>3.3117869999999998</v>
      </c>
      <c r="G119">
        <v>2</v>
      </c>
    </row>
    <row r="120" spans="1:7" hidden="1" x14ac:dyDescent="0.25">
      <c r="A120">
        <v>5</v>
      </c>
      <c r="B120" t="s">
        <v>535</v>
      </c>
      <c r="C120" t="s">
        <v>424</v>
      </c>
      <c r="D120" t="s">
        <v>565</v>
      </c>
      <c r="E120" t="s">
        <v>570</v>
      </c>
      <c r="F120">
        <v>3.41025</v>
      </c>
      <c r="G120">
        <v>2</v>
      </c>
    </row>
    <row r="121" spans="1:7" hidden="1" x14ac:dyDescent="0.25">
      <c r="A121">
        <v>5</v>
      </c>
      <c r="B121" t="s">
        <v>535</v>
      </c>
      <c r="C121" t="s">
        <v>424</v>
      </c>
      <c r="D121" t="s">
        <v>575</v>
      </c>
      <c r="E121" t="s">
        <v>571</v>
      </c>
      <c r="F121">
        <v>-4312.1040000000003</v>
      </c>
      <c r="G121">
        <v>-5000</v>
      </c>
    </row>
    <row r="122" spans="1:7" hidden="1" x14ac:dyDescent="0.25">
      <c r="A122">
        <v>5</v>
      </c>
      <c r="B122" t="s">
        <v>535</v>
      </c>
      <c r="C122" t="s">
        <v>424</v>
      </c>
      <c r="D122" t="s">
        <v>574</v>
      </c>
      <c r="E122" t="s">
        <v>571</v>
      </c>
      <c r="F122">
        <v>-5310.7190000000001</v>
      </c>
      <c r="G122">
        <v>-5000</v>
      </c>
    </row>
    <row r="123" spans="1:7" hidden="1" x14ac:dyDescent="0.25">
      <c r="A123">
        <v>5</v>
      </c>
      <c r="B123" t="s">
        <v>535</v>
      </c>
      <c r="C123" t="s">
        <v>424</v>
      </c>
      <c r="D123" t="s">
        <v>557</v>
      </c>
      <c r="E123" t="s">
        <v>571</v>
      </c>
      <c r="F123">
        <v>-7088.6360000000004</v>
      </c>
      <c r="G123">
        <v>-5000</v>
      </c>
    </row>
    <row r="124" spans="1:7" hidden="1" x14ac:dyDescent="0.25">
      <c r="A124">
        <v>5</v>
      </c>
      <c r="B124" t="s">
        <v>535</v>
      </c>
      <c r="C124" t="s">
        <v>424</v>
      </c>
      <c r="D124" t="s">
        <v>565</v>
      </c>
      <c r="E124" t="s">
        <v>571</v>
      </c>
      <c r="F124">
        <v>-4499.8429999999998</v>
      </c>
      <c r="G124">
        <v>-5000</v>
      </c>
    </row>
    <row r="125" spans="1:7" hidden="1" x14ac:dyDescent="0.25">
      <c r="A125">
        <v>5</v>
      </c>
      <c r="B125" t="s">
        <v>535</v>
      </c>
      <c r="C125" t="s">
        <v>424</v>
      </c>
      <c r="D125" t="s">
        <v>557</v>
      </c>
      <c r="E125" t="s">
        <v>569</v>
      </c>
      <c r="F125">
        <v>0.55798130000000001</v>
      </c>
      <c r="G125">
        <v>0.1</v>
      </c>
    </row>
    <row r="126" spans="1:7" hidden="1" x14ac:dyDescent="0.25">
      <c r="A126">
        <v>5</v>
      </c>
      <c r="B126" t="s">
        <v>535</v>
      </c>
      <c r="C126" t="s">
        <v>424</v>
      </c>
      <c r="D126" t="s">
        <v>565</v>
      </c>
      <c r="E126" t="s">
        <v>569</v>
      </c>
      <c r="F126">
        <v>0</v>
      </c>
      <c r="G126">
        <v>0.1</v>
      </c>
    </row>
    <row r="127" spans="1:7" hidden="1" x14ac:dyDescent="0.25">
      <c r="A127">
        <v>5</v>
      </c>
      <c r="B127" t="s">
        <v>535</v>
      </c>
      <c r="C127" t="s">
        <v>424</v>
      </c>
      <c r="D127" t="s">
        <v>575</v>
      </c>
      <c r="E127" t="s">
        <v>569</v>
      </c>
      <c r="F127">
        <v>0.1</v>
      </c>
      <c r="G127">
        <v>0.1</v>
      </c>
    </row>
    <row r="128" spans="1:7" hidden="1" x14ac:dyDescent="0.25">
      <c r="A128">
        <v>5</v>
      </c>
      <c r="B128" t="s">
        <v>535</v>
      </c>
      <c r="C128" t="s">
        <v>424</v>
      </c>
      <c r="D128" t="s">
        <v>574</v>
      </c>
      <c r="E128" t="s">
        <v>569</v>
      </c>
      <c r="F128">
        <v>0.65895530000000002</v>
      </c>
      <c r="G128">
        <v>0.1</v>
      </c>
    </row>
    <row r="129" spans="1:7" hidden="1" x14ac:dyDescent="0.25">
      <c r="A129">
        <v>6</v>
      </c>
      <c r="B129" t="s">
        <v>535</v>
      </c>
      <c r="C129" t="s">
        <v>424</v>
      </c>
      <c r="D129" t="s">
        <v>575</v>
      </c>
      <c r="E129" t="s">
        <v>573</v>
      </c>
      <c r="F129">
        <v>98.32687</v>
      </c>
      <c r="G129">
        <v>40</v>
      </c>
    </row>
    <row r="130" spans="1:7" hidden="1" x14ac:dyDescent="0.25">
      <c r="A130">
        <v>6</v>
      </c>
      <c r="B130" t="s">
        <v>535</v>
      </c>
      <c r="C130" t="s">
        <v>424</v>
      </c>
      <c r="D130" t="s">
        <v>574</v>
      </c>
      <c r="E130" t="s">
        <v>573</v>
      </c>
      <c r="F130">
        <v>99.904910000000001</v>
      </c>
      <c r="G130">
        <v>40</v>
      </c>
    </row>
    <row r="131" spans="1:7" hidden="1" x14ac:dyDescent="0.25">
      <c r="A131">
        <v>6</v>
      </c>
      <c r="B131" t="s">
        <v>535</v>
      </c>
      <c r="C131" t="s">
        <v>424</v>
      </c>
      <c r="D131" t="s">
        <v>557</v>
      </c>
      <c r="E131" t="s">
        <v>573</v>
      </c>
      <c r="F131">
        <v>55.805750000000003</v>
      </c>
      <c r="G131">
        <v>40</v>
      </c>
    </row>
    <row r="132" spans="1:7" hidden="1" x14ac:dyDescent="0.25">
      <c r="A132">
        <v>6</v>
      </c>
      <c r="B132" t="s">
        <v>535</v>
      </c>
      <c r="C132" t="s">
        <v>424</v>
      </c>
      <c r="D132" t="s">
        <v>565</v>
      </c>
      <c r="E132" t="s">
        <v>573</v>
      </c>
      <c r="F132">
        <v>93.544309999999996</v>
      </c>
      <c r="G132">
        <v>40</v>
      </c>
    </row>
    <row r="133" spans="1:7" hidden="1" x14ac:dyDescent="0.25">
      <c r="A133">
        <v>6</v>
      </c>
      <c r="B133" t="s">
        <v>535</v>
      </c>
      <c r="C133" t="s">
        <v>424</v>
      </c>
      <c r="D133" t="s">
        <v>575</v>
      </c>
      <c r="E133" t="s">
        <v>567</v>
      </c>
      <c r="F133">
        <v>2.6140620000000001</v>
      </c>
      <c r="G133">
        <v>1</v>
      </c>
    </row>
    <row r="134" spans="1:7" hidden="1" x14ac:dyDescent="0.25">
      <c r="A134">
        <v>6</v>
      </c>
      <c r="B134" t="s">
        <v>535</v>
      </c>
      <c r="C134" t="s">
        <v>424</v>
      </c>
      <c r="D134" t="s">
        <v>574</v>
      </c>
      <c r="E134" t="s">
        <v>567</v>
      </c>
      <c r="F134">
        <v>2.15198</v>
      </c>
      <c r="G134">
        <v>1</v>
      </c>
    </row>
    <row r="135" spans="1:7" hidden="1" x14ac:dyDescent="0.25">
      <c r="A135">
        <v>6</v>
      </c>
      <c r="B135" t="s">
        <v>535</v>
      </c>
      <c r="C135" t="s">
        <v>424</v>
      </c>
      <c r="D135" t="s">
        <v>557</v>
      </c>
      <c r="E135" t="s">
        <v>567</v>
      </c>
      <c r="F135">
        <v>2.9950230000000002</v>
      </c>
      <c r="G135">
        <v>1</v>
      </c>
    </row>
    <row r="136" spans="1:7" hidden="1" x14ac:dyDescent="0.25">
      <c r="A136">
        <v>6</v>
      </c>
      <c r="B136" t="s">
        <v>535</v>
      </c>
      <c r="C136" t="s">
        <v>424</v>
      </c>
      <c r="D136" t="s">
        <v>565</v>
      </c>
      <c r="E136" t="s">
        <v>567</v>
      </c>
      <c r="F136">
        <v>2.9996320000000001</v>
      </c>
      <c r="G136">
        <v>1</v>
      </c>
    </row>
    <row r="137" spans="1:7" hidden="1" x14ac:dyDescent="0.25">
      <c r="A137">
        <v>6</v>
      </c>
      <c r="B137" t="s">
        <v>535</v>
      </c>
      <c r="C137" t="s">
        <v>424</v>
      </c>
      <c r="D137" t="s">
        <v>575</v>
      </c>
      <c r="E137" t="s">
        <v>568</v>
      </c>
      <c r="F137">
        <v>391.38510000000002</v>
      </c>
      <c r="G137">
        <v>8000</v>
      </c>
    </row>
    <row r="138" spans="1:7" hidden="1" x14ac:dyDescent="0.25">
      <c r="A138">
        <v>6</v>
      </c>
      <c r="B138" t="s">
        <v>535</v>
      </c>
      <c r="C138" t="s">
        <v>424</v>
      </c>
      <c r="D138" t="s">
        <v>574</v>
      </c>
      <c r="E138" t="s">
        <v>568</v>
      </c>
      <c r="F138">
        <v>83.932929999999999</v>
      </c>
      <c r="G138">
        <v>8000</v>
      </c>
    </row>
    <row r="139" spans="1:7" hidden="1" x14ac:dyDescent="0.25">
      <c r="A139">
        <v>6</v>
      </c>
      <c r="B139" t="s">
        <v>535</v>
      </c>
      <c r="C139" t="s">
        <v>424</v>
      </c>
      <c r="D139" t="s">
        <v>557</v>
      </c>
      <c r="E139" t="s">
        <v>568</v>
      </c>
      <c r="F139">
        <v>312.91719999999998</v>
      </c>
      <c r="G139">
        <v>8000</v>
      </c>
    </row>
    <row r="140" spans="1:7" hidden="1" x14ac:dyDescent="0.25">
      <c r="A140">
        <v>6</v>
      </c>
      <c r="B140" t="s">
        <v>535</v>
      </c>
      <c r="C140" t="s">
        <v>424</v>
      </c>
      <c r="D140" t="s">
        <v>565</v>
      </c>
      <c r="E140" t="s">
        <v>568</v>
      </c>
      <c r="F140">
        <v>427.6644</v>
      </c>
      <c r="G140">
        <v>8000</v>
      </c>
    </row>
    <row r="141" spans="1:7" hidden="1" x14ac:dyDescent="0.25">
      <c r="A141">
        <v>6</v>
      </c>
      <c r="B141" t="s">
        <v>535</v>
      </c>
      <c r="C141" t="s">
        <v>424</v>
      </c>
      <c r="D141" t="s">
        <v>575</v>
      </c>
      <c r="E141" t="s">
        <v>572</v>
      </c>
      <c r="F141">
        <v>0</v>
      </c>
      <c r="G141">
        <v>50</v>
      </c>
    </row>
    <row r="142" spans="1:7" hidden="1" x14ac:dyDescent="0.25">
      <c r="A142">
        <v>6</v>
      </c>
      <c r="B142" t="s">
        <v>535</v>
      </c>
      <c r="C142" t="s">
        <v>424</v>
      </c>
      <c r="D142" t="s">
        <v>574</v>
      </c>
      <c r="E142" t="s">
        <v>572</v>
      </c>
      <c r="F142">
        <v>99.839709999999997</v>
      </c>
      <c r="G142">
        <v>50</v>
      </c>
    </row>
    <row r="143" spans="1:7" hidden="1" x14ac:dyDescent="0.25">
      <c r="A143">
        <v>6</v>
      </c>
      <c r="B143" t="s">
        <v>535</v>
      </c>
      <c r="C143" t="s">
        <v>424</v>
      </c>
      <c r="D143" t="s">
        <v>557</v>
      </c>
      <c r="E143" t="s">
        <v>572</v>
      </c>
      <c r="F143">
        <v>9.9465489999999992</v>
      </c>
      <c r="G143">
        <v>50</v>
      </c>
    </row>
    <row r="144" spans="1:7" hidden="1" x14ac:dyDescent="0.25">
      <c r="A144">
        <v>6</v>
      </c>
      <c r="B144" t="s">
        <v>535</v>
      </c>
      <c r="C144" t="s">
        <v>424</v>
      </c>
      <c r="D144" t="s">
        <v>565</v>
      </c>
      <c r="E144" t="s">
        <v>572</v>
      </c>
      <c r="F144">
        <v>9.6405860000000008</v>
      </c>
      <c r="G144">
        <v>50</v>
      </c>
    </row>
    <row r="145" spans="1:7" hidden="1" x14ac:dyDescent="0.25">
      <c r="A145">
        <v>6</v>
      </c>
      <c r="B145" t="s">
        <v>535</v>
      </c>
      <c r="C145" t="s">
        <v>424</v>
      </c>
      <c r="D145" t="s">
        <v>557</v>
      </c>
      <c r="E145" t="s">
        <v>566</v>
      </c>
      <c r="F145">
        <v>99.927679999999995</v>
      </c>
      <c r="G145">
        <v>20</v>
      </c>
    </row>
    <row r="146" spans="1:7" hidden="1" x14ac:dyDescent="0.25">
      <c r="A146">
        <v>6</v>
      </c>
      <c r="B146" t="s">
        <v>535</v>
      </c>
      <c r="C146" t="s">
        <v>424</v>
      </c>
      <c r="D146" t="s">
        <v>565</v>
      </c>
      <c r="E146" t="s">
        <v>566</v>
      </c>
      <c r="F146">
        <v>0</v>
      </c>
      <c r="G146">
        <v>20</v>
      </c>
    </row>
    <row r="147" spans="1:7" hidden="1" x14ac:dyDescent="0.25">
      <c r="A147">
        <v>6</v>
      </c>
      <c r="B147" t="s">
        <v>535</v>
      </c>
      <c r="C147" t="s">
        <v>424</v>
      </c>
      <c r="D147" t="s">
        <v>575</v>
      </c>
      <c r="E147" t="s">
        <v>566</v>
      </c>
      <c r="F147">
        <v>9.7970199999999998</v>
      </c>
      <c r="G147">
        <v>20</v>
      </c>
    </row>
    <row r="148" spans="1:7" hidden="1" x14ac:dyDescent="0.25">
      <c r="A148">
        <v>6</v>
      </c>
      <c r="B148" t="s">
        <v>535</v>
      </c>
      <c r="C148" t="s">
        <v>424</v>
      </c>
      <c r="D148" t="s">
        <v>574</v>
      </c>
      <c r="E148" t="s">
        <v>566</v>
      </c>
      <c r="F148">
        <v>20</v>
      </c>
      <c r="G148">
        <v>20</v>
      </c>
    </row>
    <row r="149" spans="1:7" hidden="1" x14ac:dyDescent="0.25">
      <c r="A149">
        <v>6</v>
      </c>
      <c r="B149" t="s">
        <v>535</v>
      </c>
      <c r="C149" t="s">
        <v>424</v>
      </c>
      <c r="D149" t="s">
        <v>575</v>
      </c>
      <c r="E149" t="s">
        <v>570</v>
      </c>
      <c r="F149">
        <v>0</v>
      </c>
      <c r="G149">
        <v>2</v>
      </c>
    </row>
    <row r="150" spans="1:7" hidden="1" x14ac:dyDescent="0.25">
      <c r="A150">
        <v>6</v>
      </c>
      <c r="B150" t="s">
        <v>535</v>
      </c>
      <c r="C150" t="s">
        <v>424</v>
      </c>
      <c r="D150" t="s">
        <v>574</v>
      </c>
      <c r="E150" t="s">
        <v>570</v>
      </c>
      <c r="F150">
        <v>3.0826959999999999</v>
      </c>
      <c r="G150">
        <v>2</v>
      </c>
    </row>
    <row r="151" spans="1:7" hidden="1" x14ac:dyDescent="0.25">
      <c r="A151">
        <v>6</v>
      </c>
      <c r="B151" t="s">
        <v>535</v>
      </c>
      <c r="C151" t="s">
        <v>424</v>
      </c>
      <c r="D151" t="s">
        <v>565</v>
      </c>
      <c r="E151" t="s">
        <v>570</v>
      </c>
      <c r="F151">
        <v>0</v>
      </c>
      <c r="G151">
        <v>2</v>
      </c>
    </row>
    <row r="152" spans="1:7" hidden="1" x14ac:dyDescent="0.25">
      <c r="A152">
        <v>6</v>
      </c>
      <c r="B152" t="s">
        <v>535</v>
      </c>
      <c r="C152" t="s">
        <v>424</v>
      </c>
      <c r="D152" t="s">
        <v>557</v>
      </c>
      <c r="E152" t="s">
        <v>570</v>
      </c>
      <c r="F152">
        <v>2.0499999999999998</v>
      </c>
      <c r="G152">
        <v>2</v>
      </c>
    </row>
    <row r="153" spans="1:7" hidden="1" x14ac:dyDescent="0.25">
      <c r="A153">
        <v>6</v>
      </c>
      <c r="B153" t="s">
        <v>535</v>
      </c>
      <c r="C153" t="s">
        <v>424</v>
      </c>
      <c r="D153" t="s">
        <v>575</v>
      </c>
      <c r="E153" t="s">
        <v>571</v>
      </c>
      <c r="F153">
        <v>0</v>
      </c>
      <c r="G153">
        <v>-5000</v>
      </c>
    </row>
    <row r="154" spans="1:7" hidden="1" x14ac:dyDescent="0.25">
      <c r="A154">
        <v>6</v>
      </c>
      <c r="B154" t="s">
        <v>535</v>
      </c>
      <c r="C154" t="s">
        <v>424</v>
      </c>
      <c r="D154" t="s">
        <v>574</v>
      </c>
      <c r="E154" t="s">
        <v>571</v>
      </c>
      <c r="F154">
        <v>-3746.3290000000002</v>
      </c>
      <c r="G154">
        <v>-5000</v>
      </c>
    </row>
    <row r="155" spans="1:7" hidden="1" x14ac:dyDescent="0.25">
      <c r="A155">
        <v>6</v>
      </c>
      <c r="B155" t="s">
        <v>535</v>
      </c>
      <c r="C155" t="s">
        <v>424</v>
      </c>
      <c r="D155" t="s">
        <v>565</v>
      </c>
      <c r="E155" t="s">
        <v>571</v>
      </c>
      <c r="F155">
        <v>0</v>
      </c>
      <c r="G155">
        <v>-5000</v>
      </c>
    </row>
    <row r="156" spans="1:7" hidden="1" x14ac:dyDescent="0.25">
      <c r="A156">
        <v>6</v>
      </c>
      <c r="B156" t="s">
        <v>535</v>
      </c>
      <c r="C156" t="s">
        <v>424</v>
      </c>
      <c r="D156" t="s">
        <v>557</v>
      </c>
      <c r="E156" t="s">
        <v>571</v>
      </c>
      <c r="F156">
        <v>-5000</v>
      </c>
      <c r="G156">
        <v>-5000</v>
      </c>
    </row>
    <row r="157" spans="1:7" hidden="1" x14ac:dyDescent="0.25">
      <c r="A157">
        <v>6</v>
      </c>
      <c r="B157" t="s">
        <v>535</v>
      </c>
      <c r="C157" t="s">
        <v>424</v>
      </c>
      <c r="D157" t="s">
        <v>574</v>
      </c>
      <c r="E157" t="s">
        <v>569</v>
      </c>
      <c r="F157">
        <v>0.33</v>
      </c>
      <c r="G157">
        <v>0.33</v>
      </c>
    </row>
    <row r="158" spans="1:7" hidden="1" x14ac:dyDescent="0.25">
      <c r="A158">
        <v>6</v>
      </c>
      <c r="B158" t="s">
        <v>535</v>
      </c>
      <c r="C158" t="s">
        <v>424</v>
      </c>
      <c r="D158" t="s">
        <v>557</v>
      </c>
      <c r="E158" t="s">
        <v>569</v>
      </c>
      <c r="F158">
        <v>0</v>
      </c>
      <c r="G158">
        <v>0.33</v>
      </c>
    </row>
    <row r="159" spans="1:7" hidden="1" x14ac:dyDescent="0.25">
      <c r="A159">
        <v>6</v>
      </c>
      <c r="B159" t="s">
        <v>535</v>
      </c>
      <c r="C159" t="s">
        <v>424</v>
      </c>
      <c r="D159" t="s">
        <v>565</v>
      </c>
      <c r="E159" t="s">
        <v>569</v>
      </c>
      <c r="F159">
        <v>0</v>
      </c>
      <c r="G159">
        <v>0.33</v>
      </c>
    </row>
    <row r="160" spans="1:7" hidden="1" x14ac:dyDescent="0.25">
      <c r="A160">
        <v>6</v>
      </c>
      <c r="B160" t="s">
        <v>535</v>
      </c>
      <c r="C160" t="s">
        <v>424</v>
      </c>
      <c r="D160" t="s">
        <v>575</v>
      </c>
      <c r="E160" t="s">
        <v>569</v>
      </c>
      <c r="F160">
        <v>0</v>
      </c>
      <c r="G160">
        <v>0.33</v>
      </c>
    </row>
    <row r="161" spans="1:7" hidden="1" x14ac:dyDescent="0.25">
      <c r="A161">
        <v>7</v>
      </c>
      <c r="B161" t="s">
        <v>535</v>
      </c>
      <c r="C161" t="s">
        <v>561</v>
      </c>
      <c r="D161" t="s">
        <v>574</v>
      </c>
      <c r="E161" t="s">
        <v>573</v>
      </c>
      <c r="F161">
        <v>99.160570000000007</v>
      </c>
      <c r="G161">
        <v>40</v>
      </c>
    </row>
    <row r="162" spans="1:7" hidden="1" x14ac:dyDescent="0.25">
      <c r="A162">
        <v>7</v>
      </c>
      <c r="B162" t="s">
        <v>535</v>
      </c>
      <c r="C162" t="s">
        <v>561</v>
      </c>
      <c r="D162" t="s">
        <v>557</v>
      </c>
      <c r="E162" t="s">
        <v>573</v>
      </c>
      <c r="F162">
        <v>9.5331720000000004</v>
      </c>
      <c r="G162">
        <v>40</v>
      </c>
    </row>
    <row r="163" spans="1:7" hidden="1" x14ac:dyDescent="0.25">
      <c r="A163">
        <v>7</v>
      </c>
      <c r="B163" t="s">
        <v>535</v>
      </c>
      <c r="C163" t="s">
        <v>561</v>
      </c>
      <c r="D163" t="s">
        <v>575</v>
      </c>
      <c r="E163" t="s">
        <v>573</v>
      </c>
      <c r="F163">
        <v>84.828159999999997</v>
      </c>
      <c r="G163">
        <v>40</v>
      </c>
    </row>
    <row r="164" spans="1:7" hidden="1" x14ac:dyDescent="0.25">
      <c r="A164">
        <v>7</v>
      </c>
      <c r="B164" t="s">
        <v>535</v>
      </c>
      <c r="C164" t="s">
        <v>561</v>
      </c>
      <c r="D164" t="s">
        <v>565</v>
      </c>
      <c r="E164" t="s">
        <v>573</v>
      </c>
      <c r="F164">
        <v>99.03828</v>
      </c>
      <c r="G164">
        <v>40</v>
      </c>
    </row>
    <row r="165" spans="1:7" hidden="1" x14ac:dyDescent="0.25">
      <c r="A165">
        <v>7</v>
      </c>
      <c r="B165" t="s">
        <v>535</v>
      </c>
      <c r="C165" t="s">
        <v>561</v>
      </c>
      <c r="D165" t="s">
        <v>557</v>
      </c>
      <c r="E165" t="s">
        <v>567</v>
      </c>
      <c r="F165">
        <v>2.998078</v>
      </c>
      <c r="G165">
        <v>1</v>
      </c>
    </row>
    <row r="166" spans="1:7" hidden="1" x14ac:dyDescent="0.25">
      <c r="A166">
        <v>7</v>
      </c>
      <c r="B166" t="s">
        <v>535</v>
      </c>
      <c r="C166" t="s">
        <v>561</v>
      </c>
      <c r="D166" t="s">
        <v>574</v>
      </c>
      <c r="E166" t="s">
        <v>567</v>
      </c>
      <c r="F166">
        <v>2.999851</v>
      </c>
      <c r="G166">
        <v>1</v>
      </c>
    </row>
    <row r="167" spans="1:7" hidden="1" x14ac:dyDescent="0.25">
      <c r="A167">
        <v>7</v>
      </c>
      <c r="B167" t="s">
        <v>535</v>
      </c>
      <c r="C167" t="s">
        <v>561</v>
      </c>
      <c r="D167" t="s">
        <v>575</v>
      </c>
      <c r="E167" t="s">
        <v>567</v>
      </c>
      <c r="F167">
        <v>2.9999340000000001</v>
      </c>
      <c r="G167">
        <v>1</v>
      </c>
    </row>
    <row r="168" spans="1:7" hidden="1" x14ac:dyDescent="0.25">
      <c r="A168">
        <v>7</v>
      </c>
      <c r="B168" t="s">
        <v>535</v>
      </c>
      <c r="C168" t="s">
        <v>561</v>
      </c>
      <c r="D168" t="s">
        <v>565</v>
      </c>
      <c r="E168" t="s">
        <v>567</v>
      </c>
      <c r="F168">
        <v>2.9995319999999999</v>
      </c>
      <c r="G168">
        <v>1</v>
      </c>
    </row>
    <row r="169" spans="1:7" hidden="1" x14ac:dyDescent="0.25">
      <c r="A169">
        <v>7</v>
      </c>
      <c r="B169" t="s">
        <v>535</v>
      </c>
      <c r="C169" t="s">
        <v>561</v>
      </c>
      <c r="D169" t="s">
        <v>557</v>
      </c>
      <c r="E169" t="s">
        <v>568</v>
      </c>
      <c r="F169">
        <v>343.77679999999998</v>
      </c>
      <c r="G169">
        <v>8000</v>
      </c>
    </row>
    <row r="170" spans="1:7" hidden="1" x14ac:dyDescent="0.25">
      <c r="A170">
        <v>7</v>
      </c>
      <c r="B170" t="s">
        <v>535</v>
      </c>
      <c r="C170" t="s">
        <v>561</v>
      </c>
      <c r="D170" t="s">
        <v>574</v>
      </c>
      <c r="E170" t="s">
        <v>568</v>
      </c>
      <c r="F170">
        <v>410.87329999999997</v>
      </c>
      <c r="G170">
        <v>8000</v>
      </c>
    </row>
    <row r="171" spans="1:7" hidden="1" x14ac:dyDescent="0.25">
      <c r="A171">
        <v>7</v>
      </c>
      <c r="B171" t="s">
        <v>535</v>
      </c>
      <c r="C171" t="s">
        <v>561</v>
      </c>
      <c r="D171" t="s">
        <v>575</v>
      </c>
      <c r="E171" t="s">
        <v>568</v>
      </c>
      <c r="F171">
        <v>403.95159999999998</v>
      </c>
      <c r="G171">
        <v>8000</v>
      </c>
    </row>
    <row r="172" spans="1:7" hidden="1" x14ac:dyDescent="0.25">
      <c r="A172">
        <v>7</v>
      </c>
      <c r="B172" t="s">
        <v>535</v>
      </c>
      <c r="C172" t="s">
        <v>561</v>
      </c>
      <c r="D172" t="s">
        <v>565</v>
      </c>
      <c r="E172" t="s">
        <v>568</v>
      </c>
      <c r="F172">
        <v>420.81299999999999</v>
      </c>
      <c r="G172">
        <v>8000</v>
      </c>
    </row>
    <row r="173" spans="1:7" hidden="1" x14ac:dyDescent="0.25">
      <c r="A173">
        <v>7</v>
      </c>
      <c r="B173" t="s">
        <v>535</v>
      </c>
      <c r="C173" t="s">
        <v>561</v>
      </c>
      <c r="D173" t="s">
        <v>565</v>
      </c>
      <c r="E173" t="s">
        <v>572</v>
      </c>
      <c r="F173">
        <v>92.497339999999994</v>
      </c>
      <c r="G173">
        <v>50</v>
      </c>
    </row>
    <row r="174" spans="1:7" hidden="1" x14ac:dyDescent="0.25">
      <c r="A174">
        <v>7</v>
      </c>
      <c r="B174" t="s">
        <v>535</v>
      </c>
      <c r="C174" t="s">
        <v>561</v>
      </c>
      <c r="D174" t="s">
        <v>557</v>
      </c>
      <c r="E174" t="s">
        <v>572</v>
      </c>
      <c r="F174">
        <v>86.839039999999997</v>
      </c>
      <c r="G174">
        <v>50</v>
      </c>
    </row>
    <row r="175" spans="1:7" hidden="1" x14ac:dyDescent="0.25">
      <c r="A175">
        <v>7</v>
      </c>
      <c r="B175" t="s">
        <v>535</v>
      </c>
      <c r="C175" t="s">
        <v>561</v>
      </c>
      <c r="D175" t="s">
        <v>575</v>
      </c>
      <c r="E175" t="s">
        <v>572</v>
      </c>
      <c r="F175">
        <v>98.118300000000005</v>
      </c>
      <c r="G175">
        <v>50</v>
      </c>
    </row>
    <row r="176" spans="1:7" hidden="1" x14ac:dyDescent="0.25">
      <c r="A176">
        <v>7</v>
      </c>
      <c r="B176" t="s">
        <v>535</v>
      </c>
      <c r="C176" t="s">
        <v>561</v>
      </c>
      <c r="D176" t="s">
        <v>574</v>
      </c>
      <c r="E176" t="s">
        <v>572</v>
      </c>
      <c r="F176">
        <v>99.831670000000003</v>
      </c>
      <c r="G176">
        <v>50</v>
      </c>
    </row>
    <row r="177" spans="1:7" hidden="1" x14ac:dyDescent="0.25">
      <c r="A177">
        <v>7</v>
      </c>
      <c r="B177" t="s">
        <v>535</v>
      </c>
      <c r="C177" t="s">
        <v>561</v>
      </c>
      <c r="D177" t="s">
        <v>565</v>
      </c>
      <c r="E177" t="s">
        <v>566</v>
      </c>
      <c r="F177">
        <v>97.168710000000004</v>
      </c>
      <c r="G177">
        <v>20</v>
      </c>
    </row>
    <row r="178" spans="1:7" hidden="1" x14ac:dyDescent="0.25">
      <c r="A178">
        <v>7</v>
      </c>
      <c r="B178" t="s">
        <v>535</v>
      </c>
      <c r="C178" t="s">
        <v>561</v>
      </c>
      <c r="D178" t="s">
        <v>557</v>
      </c>
      <c r="E178" t="s">
        <v>566</v>
      </c>
      <c r="F178">
        <v>87.911320000000003</v>
      </c>
      <c r="G178">
        <v>20</v>
      </c>
    </row>
    <row r="179" spans="1:7" hidden="1" x14ac:dyDescent="0.25">
      <c r="A179">
        <v>7</v>
      </c>
      <c r="B179" t="s">
        <v>535</v>
      </c>
      <c r="C179" t="s">
        <v>561</v>
      </c>
      <c r="D179" t="s">
        <v>574</v>
      </c>
      <c r="E179" t="s">
        <v>566</v>
      </c>
      <c r="F179">
        <v>98.405100000000004</v>
      </c>
      <c r="G179">
        <v>20</v>
      </c>
    </row>
    <row r="180" spans="1:7" hidden="1" x14ac:dyDescent="0.25">
      <c r="A180">
        <v>7</v>
      </c>
      <c r="B180" t="s">
        <v>535</v>
      </c>
      <c r="C180" t="s">
        <v>561</v>
      </c>
      <c r="D180" t="s">
        <v>575</v>
      </c>
      <c r="E180" t="s">
        <v>566</v>
      </c>
      <c r="F180">
        <v>0</v>
      </c>
      <c r="G180">
        <v>20</v>
      </c>
    </row>
    <row r="181" spans="1:7" hidden="1" x14ac:dyDescent="0.25">
      <c r="A181">
        <v>7</v>
      </c>
      <c r="B181" t="s">
        <v>535</v>
      </c>
      <c r="C181" t="s">
        <v>561</v>
      </c>
      <c r="D181" t="s">
        <v>574</v>
      </c>
      <c r="E181" t="s">
        <v>570</v>
      </c>
      <c r="F181">
        <v>4</v>
      </c>
      <c r="G181">
        <v>4</v>
      </c>
    </row>
    <row r="182" spans="1:7" hidden="1" x14ac:dyDescent="0.25">
      <c r="A182">
        <v>7</v>
      </c>
      <c r="B182" t="s">
        <v>535</v>
      </c>
      <c r="C182" t="s">
        <v>561</v>
      </c>
      <c r="D182" t="s">
        <v>575</v>
      </c>
      <c r="E182" t="s">
        <v>570</v>
      </c>
      <c r="F182">
        <v>4</v>
      </c>
      <c r="G182">
        <v>4</v>
      </c>
    </row>
    <row r="183" spans="1:7" hidden="1" x14ac:dyDescent="0.25">
      <c r="A183">
        <v>7</v>
      </c>
      <c r="B183" t="s">
        <v>535</v>
      </c>
      <c r="C183" t="s">
        <v>561</v>
      </c>
      <c r="D183" t="s">
        <v>565</v>
      </c>
      <c r="E183" t="s">
        <v>570</v>
      </c>
      <c r="F183">
        <v>4</v>
      </c>
      <c r="G183">
        <v>4</v>
      </c>
    </row>
    <row r="184" spans="1:7" hidden="1" x14ac:dyDescent="0.25">
      <c r="A184">
        <v>7</v>
      </c>
      <c r="B184" t="s">
        <v>535</v>
      </c>
      <c r="C184" t="s">
        <v>561</v>
      </c>
      <c r="D184" t="s">
        <v>557</v>
      </c>
      <c r="E184" t="s">
        <v>570</v>
      </c>
      <c r="F184">
        <v>4</v>
      </c>
      <c r="G184">
        <v>4</v>
      </c>
    </row>
    <row r="185" spans="1:7" hidden="1" x14ac:dyDescent="0.25">
      <c r="A185">
        <v>7</v>
      </c>
      <c r="B185" t="s">
        <v>535</v>
      </c>
      <c r="C185" t="s">
        <v>561</v>
      </c>
      <c r="D185" t="s">
        <v>574</v>
      </c>
      <c r="E185" t="s">
        <v>571</v>
      </c>
      <c r="F185">
        <v>-1.401298E-45</v>
      </c>
      <c r="G185">
        <v>0</v>
      </c>
    </row>
    <row r="186" spans="1:7" hidden="1" x14ac:dyDescent="0.25">
      <c r="A186">
        <v>7</v>
      </c>
      <c r="B186" t="s">
        <v>535</v>
      </c>
      <c r="C186" t="s">
        <v>561</v>
      </c>
      <c r="D186" t="s">
        <v>575</v>
      </c>
      <c r="E186" t="s">
        <v>571</v>
      </c>
      <c r="F186">
        <v>-1.401298E-45</v>
      </c>
      <c r="G186">
        <v>0</v>
      </c>
    </row>
    <row r="187" spans="1:7" hidden="1" x14ac:dyDescent="0.25">
      <c r="A187">
        <v>7</v>
      </c>
      <c r="B187" t="s">
        <v>535</v>
      </c>
      <c r="C187" t="s">
        <v>561</v>
      </c>
      <c r="D187" t="s">
        <v>565</v>
      </c>
      <c r="E187" t="s">
        <v>571</v>
      </c>
      <c r="F187">
        <v>-1.401298E-45</v>
      </c>
      <c r="G187">
        <v>0</v>
      </c>
    </row>
    <row r="188" spans="1:7" hidden="1" x14ac:dyDescent="0.25">
      <c r="A188">
        <v>7</v>
      </c>
      <c r="B188" t="s">
        <v>535</v>
      </c>
      <c r="C188" t="s">
        <v>561</v>
      </c>
      <c r="D188" t="s">
        <v>557</v>
      </c>
      <c r="E188" t="s">
        <v>571</v>
      </c>
      <c r="F188">
        <v>-1.401298E-45</v>
      </c>
      <c r="G188">
        <v>0</v>
      </c>
    </row>
    <row r="189" spans="1:7" hidden="1" x14ac:dyDescent="0.25">
      <c r="A189">
        <v>7</v>
      </c>
      <c r="B189" t="s">
        <v>535</v>
      </c>
      <c r="C189" t="s">
        <v>561</v>
      </c>
      <c r="D189" t="s">
        <v>557</v>
      </c>
      <c r="E189" t="s">
        <v>569</v>
      </c>
      <c r="F189">
        <v>0</v>
      </c>
      <c r="G189">
        <v>0.33</v>
      </c>
    </row>
    <row r="190" spans="1:7" hidden="1" x14ac:dyDescent="0.25">
      <c r="A190">
        <v>7</v>
      </c>
      <c r="B190" t="s">
        <v>535</v>
      </c>
      <c r="C190" t="s">
        <v>561</v>
      </c>
      <c r="D190" t="s">
        <v>574</v>
      </c>
      <c r="E190" t="s">
        <v>569</v>
      </c>
      <c r="F190">
        <v>1</v>
      </c>
      <c r="G190">
        <v>0.33</v>
      </c>
    </row>
    <row r="191" spans="1:7" hidden="1" x14ac:dyDescent="0.25">
      <c r="A191">
        <v>7</v>
      </c>
      <c r="B191" t="s">
        <v>535</v>
      </c>
      <c r="C191" t="s">
        <v>561</v>
      </c>
      <c r="D191" t="s">
        <v>575</v>
      </c>
      <c r="E191" t="s">
        <v>569</v>
      </c>
      <c r="F191">
        <v>1</v>
      </c>
      <c r="G191">
        <v>0.33</v>
      </c>
    </row>
    <row r="192" spans="1:7" hidden="1" x14ac:dyDescent="0.25">
      <c r="A192">
        <v>7</v>
      </c>
      <c r="B192" t="s">
        <v>535</v>
      </c>
      <c r="C192" t="s">
        <v>561</v>
      </c>
      <c r="D192" t="s">
        <v>565</v>
      </c>
      <c r="E192" t="s">
        <v>569</v>
      </c>
      <c r="F192">
        <v>1</v>
      </c>
      <c r="G192">
        <v>0.33</v>
      </c>
    </row>
    <row r="193" spans="1:7" hidden="1" x14ac:dyDescent="0.25">
      <c r="A193">
        <v>8</v>
      </c>
      <c r="B193" t="s">
        <v>537</v>
      </c>
      <c r="C193" t="s">
        <v>561</v>
      </c>
      <c r="D193" t="s">
        <v>575</v>
      </c>
      <c r="E193" t="s">
        <v>570</v>
      </c>
      <c r="F193">
        <v>4</v>
      </c>
      <c r="G193">
        <v>4</v>
      </c>
    </row>
    <row r="194" spans="1:7" hidden="1" x14ac:dyDescent="0.25">
      <c r="A194">
        <v>8</v>
      </c>
      <c r="B194" t="s">
        <v>537</v>
      </c>
      <c r="C194" t="s">
        <v>561</v>
      </c>
      <c r="D194" t="s">
        <v>575</v>
      </c>
      <c r="E194" t="s">
        <v>571</v>
      </c>
      <c r="F194">
        <v>-1.401298E-45</v>
      </c>
      <c r="G194">
        <v>0</v>
      </c>
    </row>
    <row r="195" spans="1:7" hidden="1" x14ac:dyDescent="0.25">
      <c r="A195">
        <v>8</v>
      </c>
      <c r="B195" t="s">
        <v>537</v>
      </c>
      <c r="C195" t="s">
        <v>561</v>
      </c>
      <c r="D195" t="s">
        <v>565</v>
      </c>
      <c r="E195" t="s">
        <v>572</v>
      </c>
      <c r="F195">
        <v>0</v>
      </c>
      <c r="G195">
        <v>50</v>
      </c>
    </row>
    <row r="196" spans="1:7" hidden="1" x14ac:dyDescent="0.25">
      <c r="A196">
        <v>8</v>
      </c>
      <c r="B196" t="s">
        <v>537</v>
      </c>
      <c r="C196" t="s">
        <v>561</v>
      </c>
      <c r="D196" t="s">
        <v>557</v>
      </c>
      <c r="E196" t="s">
        <v>572</v>
      </c>
      <c r="F196">
        <v>99.527649999999994</v>
      </c>
      <c r="G196">
        <v>50</v>
      </c>
    </row>
    <row r="197" spans="1:7" hidden="1" x14ac:dyDescent="0.25">
      <c r="A197">
        <v>8</v>
      </c>
      <c r="B197" t="s">
        <v>537</v>
      </c>
      <c r="C197" t="s">
        <v>561</v>
      </c>
      <c r="D197" t="s">
        <v>575</v>
      </c>
      <c r="E197" t="s">
        <v>572</v>
      </c>
      <c r="F197">
        <v>96.753140000000002</v>
      </c>
      <c r="G197">
        <v>50</v>
      </c>
    </row>
    <row r="198" spans="1:7" hidden="1" x14ac:dyDescent="0.25">
      <c r="A198">
        <v>8</v>
      </c>
      <c r="B198" t="s">
        <v>537</v>
      </c>
      <c r="C198" t="s">
        <v>561</v>
      </c>
      <c r="D198" t="s">
        <v>574</v>
      </c>
      <c r="E198" t="s">
        <v>570</v>
      </c>
      <c r="F198">
        <v>4</v>
      </c>
      <c r="G198">
        <v>4</v>
      </c>
    </row>
    <row r="199" spans="1:7" hidden="1" x14ac:dyDescent="0.25">
      <c r="A199">
        <v>8</v>
      </c>
      <c r="B199" t="s">
        <v>537</v>
      </c>
      <c r="C199" t="s">
        <v>561</v>
      </c>
      <c r="D199" t="s">
        <v>574</v>
      </c>
      <c r="E199" t="s">
        <v>571</v>
      </c>
      <c r="F199">
        <v>-1.401298E-45</v>
      </c>
      <c r="G199">
        <v>0</v>
      </c>
    </row>
    <row r="200" spans="1:7" hidden="1" x14ac:dyDescent="0.25">
      <c r="A200">
        <v>8</v>
      </c>
      <c r="B200" t="s">
        <v>537</v>
      </c>
      <c r="C200" t="s">
        <v>561</v>
      </c>
      <c r="D200" t="s">
        <v>565</v>
      </c>
      <c r="E200" t="s">
        <v>573</v>
      </c>
      <c r="F200">
        <v>9.5637810000000005</v>
      </c>
      <c r="G200">
        <v>60</v>
      </c>
    </row>
    <row r="201" spans="1:7" hidden="1" x14ac:dyDescent="0.25">
      <c r="A201">
        <v>8</v>
      </c>
      <c r="B201" t="s">
        <v>537</v>
      </c>
      <c r="C201" t="s">
        <v>561</v>
      </c>
      <c r="D201" t="s">
        <v>557</v>
      </c>
      <c r="E201" t="s">
        <v>573</v>
      </c>
      <c r="F201">
        <v>9.8982489999999999</v>
      </c>
      <c r="G201">
        <v>60</v>
      </c>
    </row>
    <row r="202" spans="1:7" hidden="1" x14ac:dyDescent="0.25">
      <c r="A202">
        <v>8</v>
      </c>
      <c r="B202" t="s">
        <v>537</v>
      </c>
      <c r="C202" t="s">
        <v>561</v>
      </c>
      <c r="D202" t="s">
        <v>574</v>
      </c>
      <c r="E202" t="s">
        <v>573</v>
      </c>
      <c r="F202">
        <v>99.232249999999993</v>
      </c>
      <c r="G202">
        <v>60</v>
      </c>
    </row>
    <row r="203" spans="1:7" hidden="1" x14ac:dyDescent="0.25">
      <c r="A203">
        <v>8</v>
      </c>
      <c r="B203" t="s">
        <v>537</v>
      </c>
      <c r="C203" t="s">
        <v>561</v>
      </c>
      <c r="D203" t="s">
        <v>575</v>
      </c>
      <c r="E203" t="s">
        <v>573</v>
      </c>
      <c r="F203">
        <v>94.701130000000006</v>
      </c>
      <c r="G203">
        <v>60</v>
      </c>
    </row>
    <row r="204" spans="1:7" hidden="1" x14ac:dyDescent="0.25">
      <c r="A204">
        <v>8</v>
      </c>
      <c r="B204" t="s">
        <v>537</v>
      </c>
      <c r="C204" t="s">
        <v>561</v>
      </c>
      <c r="D204" t="s">
        <v>574</v>
      </c>
      <c r="E204" t="s">
        <v>572</v>
      </c>
      <c r="F204">
        <v>99.071299999999994</v>
      </c>
      <c r="G204">
        <v>50</v>
      </c>
    </row>
    <row r="205" spans="1:7" hidden="1" x14ac:dyDescent="0.25">
      <c r="A205">
        <v>8</v>
      </c>
      <c r="B205" t="s">
        <v>537</v>
      </c>
      <c r="C205" t="s">
        <v>561</v>
      </c>
      <c r="D205" t="s">
        <v>557</v>
      </c>
      <c r="E205" t="s">
        <v>570</v>
      </c>
      <c r="F205">
        <v>4</v>
      </c>
      <c r="G205">
        <v>4</v>
      </c>
    </row>
    <row r="206" spans="1:7" hidden="1" x14ac:dyDescent="0.25">
      <c r="A206">
        <v>8</v>
      </c>
      <c r="B206" t="s">
        <v>537</v>
      </c>
      <c r="C206" t="s">
        <v>561</v>
      </c>
      <c r="D206" t="s">
        <v>557</v>
      </c>
      <c r="E206" t="s">
        <v>571</v>
      </c>
      <c r="F206">
        <v>-1.401298E-45</v>
      </c>
      <c r="G206">
        <v>0</v>
      </c>
    </row>
    <row r="207" spans="1:7" hidden="1" x14ac:dyDescent="0.25">
      <c r="A207">
        <v>8</v>
      </c>
      <c r="B207" t="s">
        <v>537</v>
      </c>
      <c r="C207" t="s">
        <v>561</v>
      </c>
      <c r="D207" t="s">
        <v>557</v>
      </c>
      <c r="E207" t="s">
        <v>569</v>
      </c>
      <c r="F207">
        <v>1</v>
      </c>
      <c r="G207">
        <v>0.1</v>
      </c>
    </row>
    <row r="208" spans="1:7" hidden="1" x14ac:dyDescent="0.25">
      <c r="A208">
        <v>8</v>
      </c>
      <c r="B208" t="s">
        <v>537</v>
      </c>
      <c r="C208" t="s">
        <v>561</v>
      </c>
      <c r="D208" t="s">
        <v>574</v>
      </c>
      <c r="E208" t="s">
        <v>569</v>
      </c>
      <c r="F208">
        <v>1</v>
      </c>
      <c r="G208">
        <v>0.1</v>
      </c>
    </row>
    <row r="209" spans="1:7" hidden="1" x14ac:dyDescent="0.25">
      <c r="A209">
        <v>8</v>
      </c>
      <c r="B209" t="s">
        <v>537</v>
      </c>
      <c r="C209" t="s">
        <v>561</v>
      </c>
      <c r="D209" t="s">
        <v>565</v>
      </c>
      <c r="E209" t="s">
        <v>569</v>
      </c>
      <c r="F209">
        <v>0</v>
      </c>
      <c r="G209">
        <v>0.1</v>
      </c>
    </row>
    <row r="210" spans="1:7" hidden="1" x14ac:dyDescent="0.25">
      <c r="A210">
        <v>8</v>
      </c>
      <c r="B210" t="s">
        <v>537</v>
      </c>
      <c r="C210" t="s">
        <v>561</v>
      </c>
      <c r="D210" t="s">
        <v>575</v>
      </c>
      <c r="E210" t="s">
        <v>569</v>
      </c>
      <c r="F210">
        <v>0</v>
      </c>
      <c r="G210">
        <v>0.1</v>
      </c>
    </row>
    <row r="211" spans="1:7" hidden="1" x14ac:dyDescent="0.25">
      <c r="A211">
        <v>8</v>
      </c>
      <c r="B211" t="s">
        <v>537</v>
      </c>
      <c r="C211" t="s">
        <v>561</v>
      </c>
      <c r="D211" t="s">
        <v>574</v>
      </c>
      <c r="E211" t="s">
        <v>567</v>
      </c>
      <c r="F211">
        <v>2.999295</v>
      </c>
      <c r="G211">
        <v>1</v>
      </c>
    </row>
    <row r="212" spans="1:7" hidden="1" x14ac:dyDescent="0.25">
      <c r="A212">
        <v>8</v>
      </c>
      <c r="B212" t="s">
        <v>537</v>
      </c>
      <c r="C212" t="s">
        <v>561</v>
      </c>
      <c r="D212" t="s">
        <v>574</v>
      </c>
      <c r="E212" t="s">
        <v>568</v>
      </c>
      <c r="F212">
        <v>364.63780000000003</v>
      </c>
      <c r="G212">
        <v>8000</v>
      </c>
    </row>
    <row r="213" spans="1:7" hidden="1" x14ac:dyDescent="0.25">
      <c r="A213">
        <v>8</v>
      </c>
      <c r="B213" t="s">
        <v>537</v>
      </c>
      <c r="C213" t="s">
        <v>561</v>
      </c>
      <c r="D213" t="s">
        <v>557</v>
      </c>
      <c r="E213" t="s">
        <v>567</v>
      </c>
      <c r="F213">
        <v>1</v>
      </c>
      <c r="G213">
        <v>1</v>
      </c>
    </row>
    <row r="214" spans="1:7" hidden="1" x14ac:dyDescent="0.25">
      <c r="A214">
        <v>8</v>
      </c>
      <c r="B214" t="s">
        <v>537</v>
      </c>
      <c r="C214" t="s">
        <v>561</v>
      </c>
      <c r="D214" t="s">
        <v>557</v>
      </c>
      <c r="E214" t="s">
        <v>568</v>
      </c>
      <c r="F214">
        <v>8000</v>
      </c>
      <c r="G214">
        <v>8000</v>
      </c>
    </row>
    <row r="215" spans="1:7" hidden="1" x14ac:dyDescent="0.25">
      <c r="A215">
        <v>8</v>
      </c>
      <c r="B215" t="s">
        <v>537</v>
      </c>
      <c r="C215" t="s">
        <v>561</v>
      </c>
      <c r="D215" t="s">
        <v>565</v>
      </c>
      <c r="E215" t="s">
        <v>567</v>
      </c>
      <c r="F215">
        <v>2.9705249999999999</v>
      </c>
      <c r="G215">
        <v>1</v>
      </c>
    </row>
    <row r="216" spans="1:7" hidden="1" x14ac:dyDescent="0.25">
      <c r="A216">
        <v>8</v>
      </c>
      <c r="B216" t="s">
        <v>537</v>
      </c>
      <c r="C216" t="s">
        <v>561</v>
      </c>
      <c r="D216" t="s">
        <v>565</v>
      </c>
      <c r="E216" t="s">
        <v>568</v>
      </c>
      <c r="F216">
        <v>400.64089999999999</v>
      </c>
      <c r="G216">
        <v>8000</v>
      </c>
    </row>
    <row r="217" spans="1:7" hidden="1" x14ac:dyDescent="0.25">
      <c r="A217">
        <v>8</v>
      </c>
      <c r="B217" t="s">
        <v>537</v>
      </c>
      <c r="C217" t="s">
        <v>561</v>
      </c>
      <c r="D217" t="s">
        <v>575</v>
      </c>
      <c r="E217" t="s">
        <v>566</v>
      </c>
      <c r="F217">
        <v>40</v>
      </c>
      <c r="G217">
        <v>40</v>
      </c>
    </row>
    <row r="218" spans="1:7" hidden="1" x14ac:dyDescent="0.25">
      <c r="A218">
        <v>8</v>
      </c>
      <c r="B218" t="s">
        <v>537</v>
      </c>
      <c r="C218" t="s">
        <v>561</v>
      </c>
      <c r="D218" t="s">
        <v>574</v>
      </c>
      <c r="E218" t="s">
        <v>566</v>
      </c>
      <c r="F218">
        <v>98.986559999999997</v>
      </c>
      <c r="G218">
        <v>40</v>
      </c>
    </row>
    <row r="219" spans="1:7" hidden="1" x14ac:dyDescent="0.25">
      <c r="A219">
        <v>8</v>
      </c>
      <c r="B219" t="s">
        <v>537</v>
      </c>
      <c r="C219" t="s">
        <v>561</v>
      </c>
      <c r="D219" t="s">
        <v>557</v>
      </c>
      <c r="E219" t="s">
        <v>566</v>
      </c>
      <c r="F219">
        <v>54.065739999999998</v>
      </c>
      <c r="G219">
        <v>40</v>
      </c>
    </row>
    <row r="220" spans="1:7" hidden="1" x14ac:dyDescent="0.25">
      <c r="A220">
        <v>8</v>
      </c>
      <c r="B220" t="s">
        <v>537</v>
      </c>
      <c r="C220" t="s">
        <v>561</v>
      </c>
      <c r="D220" t="s">
        <v>565</v>
      </c>
      <c r="E220" t="s">
        <v>566</v>
      </c>
      <c r="F220">
        <v>99.715360000000004</v>
      </c>
      <c r="G220">
        <v>40</v>
      </c>
    </row>
    <row r="221" spans="1:7" hidden="1" x14ac:dyDescent="0.25">
      <c r="A221">
        <v>8</v>
      </c>
      <c r="B221" t="s">
        <v>537</v>
      </c>
      <c r="C221" t="s">
        <v>561</v>
      </c>
      <c r="D221" t="s">
        <v>565</v>
      </c>
      <c r="E221" t="s">
        <v>570</v>
      </c>
      <c r="F221">
        <v>4</v>
      </c>
      <c r="G221">
        <v>4</v>
      </c>
    </row>
    <row r="222" spans="1:7" hidden="1" x14ac:dyDescent="0.25">
      <c r="A222">
        <v>8</v>
      </c>
      <c r="B222" t="s">
        <v>537</v>
      </c>
      <c r="C222" t="s">
        <v>561</v>
      </c>
      <c r="D222" t="s">
        <v>565</v>
      </c>
      <c r="E222" t="s">
        <v>571</v>
      </c>
      <c r="F222">
        <v>-1.304511E-40</v>
      </c>
      <c r="G222">
        <v>0</v>
      </c>
    </row>
    <row r="223" spans="1:7" hidden="1" x14ac:dyDescent="0.25">
      <c r="A223">
        <v>8</v>
      </c>
      <c r="B223" t="s">
        <v>537</v>
      </c>
      <c r="C223" t="s">
        <v>561</v>
      </c>
      <c r="D223" t="s">
        <v>575</v>
      </c>
      <c r="E223" t="s">
        <v>567</v>
      </c>
      <c r="F223">
        <v>2.4879540000000002</v>
      </c>
      <c r="G223">
        <v>1</v>
      </c>
    </row>
    <row r="224" spans="1:7" hidden="1" x14ac:dyDescent="0.25">
      <c r="A224">
        <v>8</v>
      </c>
      <c r="B224" t="s">
        <v>537</v>
      </c>
      <c r="C224" t="s">
        <v>561</v>
      </c>
      <c r="D224" t="s">
        <v>575</v>
      </c>
      <c r="E224" t="s">
        <v>568</v>
      </c>
      <c r="F224">
        <v>183.46420000000001</v>
      </c>
      <c r="G224">
        <v>8000</v>
      </c>
    </row>
    <row r="225" spans="1:7" x14ac:dyDescent="0.25">
      <c r="A225">
        <v>9</v>
      </c>
      <c r="B225" t="s">
        <v>538</v>
      </c>
      <c r="C225" t="s">
        <v>424</v>
      </c>
      <c r="D225" t="s">
        <v>575</v>
      </c>
      <c r="E225" t="s">
        <v>573</v>
      </c>
      <c r="F225">
        <v>76.460719999999995</v>
      </c>
      <c r="G225">
        <v>40</v>
      </c>
    </row>
    <row r="226" spans="1:7" x14ac:dyDescent="0.25">
      <c r="A226">
        <v>9</v>
      </c>
      <c r="B226" t="s">
        <v>538</v>
      </c>
      <c r="C226" t="s">
        <v>424</v>
      </c>
      <c r="D226" t="s">
        <v>557</v>
      </c>
      <c r="E226" t="s">
        <v>566</v>
      </c>
      <c r="F226">
        <v>0</v>
      </c>
      <c r="G226">
        <v>0</v>
      </c>
    </row>
    <row r="227" spans="1:7" x14ac:dyDescent="0.25">
      <c r="A227">
        <v>9</v>
      </c>
      <c r="B227" t="s">
        <v>538</v>
      </c>
      <c r="C227" t="s">
        <v>424</v>
      </c>
      <c r="D227" t="s">
        <v>557</v>
      </c>
      <c r="E227" t="s">
        <v>573</v>
      </c>
      <c r="F227">
        <v>34.760590000000001</v>
      </c>
      <c r="G227">
        <v>40</v>
      </c>
    </row>
    <row r="228" spans="1:7" x14ac:dyDescent="0.25">
      <c r="A228">
        <v>9</v>
      </c>
      <c r="B228" t="s">
        <v>538</v>
      </c>
      <c r="C228" t="s">
        <v>424</v>
      </c>
      <c r="D228" t="s">
        <v>565</v>
      </c>
      <c r="E228" t="s">
        <v>573</v>
      </c>
      <c r="F228">
        <v>53.675800000000002</v>
      </c>
      <c r="G228">
        <v>40</v>
      </c>
    </row>
    <row r="229" spans="1:7" x14ac:dyDescent="0.25">
      <c r="A229">
        <v>9</v>
      </c>
      <c r="B229" t="s">
        <v>538</v>
      </c>
      <c r="C229" t="s">
        <v>424</v>
      </c>
      <c r="D229" t="s">
        <v>575</v>
      </c>
      <c r="E229" t="s">
        <v>572</v>
      </c>
      <c r="F229">
        <v>0</v>
      </c>
      <c r="G229">
        <v>0</v>
      </c>
    </row>
    <row r="230" spans="1:7" x14ac:dyDescent="0.25">
      <c r="A230">
        <v>9</v>
      </c>
      <c r="B230" t="s">
        <v>538</v>
      </c>
      <c r="C230" t="s">
        <v>424</v>
      </c>
      <c r="D230" t="s">
        <v>574</v>
      </c>
      <c r="E230" t="s">
        <v>572</v>
      </c>
      <c r="F230">
        <v>8.6449949999999998</v>
      </c>
      <c r="G230">
        <v>0</v>
      </c>
    </row>
    <row r="231" spans="1:7" x14ac:dyDescent="0.25">
      <c r="A231">
        <v>9</v>
      </c>
      <c r="B231" t="s">
        <v>538</v>
      </c>
      <c r="C231" t="s">
        <v>424</v>
      </c>
      <c r="D231" t="s">
        <v>557</v>
      </c>
      <c r="E231" t="s">
        <v>572</v>
      </c>
      <c r="F231">
        <v>0</v>
      </c>
      <c r="G231">
        <v>0</v>
      </c>
    </row>
    <row r="232" spans="1:7" x14ac:dyDescent="0.25">
      <c r="A232">
        <v>9</v>
      </c>
      <c r="B232" t="s">
        <v>538</v>
      </c>
      <c r="C232" t="s">
        <v>424</v>
      </c>
      <c r="D232" t="s">
        <v>565</v>
      </c>
      <c r="E232" t="s">
        <v>572</v>
      </c>
      <c r="F232">
        <v>96.968279999999993</v>
      </c>
      <c r="G232">
        <v>0</v>
      </c>
    </row>
    <row r="233" spans="1:7" x14ac:dyDescent="0.25">
      <c r="A233">
        <v>9</v>
      </c>
      <c r="B233" t="s">
        <v>538</v>
      </c>
      <c r="C233" t="s">
        <v>424</v>
      </c>
      <c r="D233" t="s">
        <v>575</v>
      </c>
      <c r="E233" t="s">
        <v>570</v>
      </c>
      <c r="F233">
        <v>3.691859</v>
      </c>
      <c r="G233">
        <v>2</v>
      </c>
    </row>
    <row r="234" spans="1:7" x14ac:dyDescent="0.25">
      <c r="A234">
        <v>9</v>
      </c>
      <c r="B234" t="s">
        <v>538</v>
      </c>
      <c r="C234" t="s">
        <v>424</v>
      </c>
      <c r="D234" t="s">
        <v>575</v>
      </c>
      <c r="E234" t="s">
        <v>571</v>
      </c>
      <c r="F234">
        <v>-2202.5889999999999</v>
      </c>
      <c r="G234">
        <v>-5000</v>
      </c>
    </row>
    <row r="235" spans="1:7" x14ac:dyDescent="0.25">
      <c r="A235">
        <v>9</v>
      </c>
      <c r="B235" t="s">
        <v>538</v>
      </c>
      <c r="C235" t="s">
        <v>424</v>
      </c>
      <c r="D235" t="s">
        <v>574</v>
      </c>
      <c r="E235" t="s">
        <v>570</v>
      </c>
      <c r="F235">
        <v>3.2043159999999999</v>
      </c>
      <c r="G235">
        <v>2</v>
      </c>
    </row>
    <row r="236" spans="1:7" x14ac:dyDescent="0.25">
      <c r="A236">
        <v>9</v>
      </c>
      <c r="B236" t="s">
        <v>538</v>
      </c>
      <c r="C236" t="s">
        <v>424</v>
      </c>
      <c r="D236" t="s">
        <v>574</v>
      </c>
      <c r="E236" t="s">
        <v>571</v>
      </c>
      <c r="F236">
        <v>-1948.14</v>
      </c>
      <c r="G236">
        <v>-5000</v>
      </c>
    </row>
    <row r="237" spans="1:7" x14ac:dyDescent="0.25">
      <c r="A237">
        <v>9</v>
      </c>
      <c r="B237" t="s">
        <v>538</v>
      </c>
      <c r="C237" t="s">
        <v>424</v>
      </c>
      <c r="D237" t="s">
        <v>557</v>
      </c>
      <c r="E237" t="s">
        <v>570</v>
      </c>
      <c r="F237">
        <v>3.6554340000000001</v>
      </c>
      <c r="G237">
        <v>2</v>
      </c>
    </row>
    <row r="238" spans="1:7" x14ac:dyDescent="0.25">
      <c r="A238">
        <v>9</v>
      </c>
      <c r="B238" t="s">
        <v>538</v>
      </c>
      <c r="C238" t="s">
        <v>424</v>
      </c>
      <c r="D238" t="s">
        <v>557</v>
      </c>
      <c r="E238" t="s">
        <v>571</v>
      </c>
      <c r="F238">
        <v>-2163.3780000000002</v>
      </c>
      <c r="G238">
        <v>-5000</v>
      </c>
    </row>
    <row r="239" spans="1:7" x14ac:dyDescent="0.25">
      <c r="A239">
        <v>9</v>
      </c>
      <c r="B239" t="s">
        <v>538</v>
      </c>
      <c r="C239" t="s">
        <v>424</v>
      </c>
      <c r="D239" t="s">
        <v>565</v>
      </c>
      <c r="E239" t="s">
        <v>566</v>
      </c>
      <c r="F239">
        <v>0</v>
      </c>
      <c r="G239">
        <v>0</v>
      </c>
    </row>
    <row r="240" spans="1:7" x14ac:dyDescent="0.25">
      <c r="A240">
        <v>9</v>
      </c>
      <c r="B240" t="s">
        <v>538</v>
      </c>
      <c r="C240" t="s">
        <v>424</v>
      </c>
      <c r="D240" t="s">
        <v>565</v>
      </c>
      <c r="E240" t="s">
        <v>570</v>
      </c>
      <c r="F240">
        <v>3.9644140000000001</v>
      </c>
      <c r="G240">
        <v>2</v>
      </c>
    </row>
    <row r="241" spans="1:7" x14ac:dyDescent="0.25">
      <c r="A241">
        <v>9</v>
      </c>
      <c r="B241" t="s">
        <v>538</v>
      </c>
      <c r="C241" t="s">
        <v>424</v>
      </c>
      <c r="D241" t="s">
        <v>565</v>
      </c>
      <c r="E241" t="s">
        <v>571</v>
      </c>
      <c r="F241">
        <v>-5584.3109999999997</v>
      </c>
      <c r="G241">
        <v>-5000</v>
      </c>
    </row>
    <row r="242" spans="1:7" x14ac:dyDescent="0.25">
      <c r="A242">
        <v>9</v>
      </c>
      <c r="B242" t="s">
        <v>538</v>
      </c>
      <c r="C242" t="s">
        <v>424</v>
      </c>
      <c r="D242" t="s">
        <v>557</v>
      </c>
      <c r="E242" t="s">
        <v>569</v>
      </c>
      <c r="F242">
        <v>0.32073620000000003</v>
      </c>
      <c r="G242">
        <v>0.1</v>
      </c>
    </row>
    <row r="243" spans="1:7" x14ac:dyDescent="0.25">
      <c r="A243">
        <v>9</v>
      </c>
      <c r="B243" t="s">
        <v>538</v>
      </c>
      <c r="C243" t="s">
        <v>424</v>
      </c>
      <c r="D243" t="s">
        <v>565</v>
      </c>
      <c r="E243" t="s">
        <v>569</v>
      </c>
      <c r="F243">
        <v>0</v>
      </c>
      <c r="G243">
        <v>0.1</v>
      </c>
    </row>
    <row r="244" spans="1:7" x14ac:dyDescent="0.25">
      <c r="A244">
        <v>9</v>
      </c>
      <c r="B244" t="s">
        <v>538</v>
      </c>
      <c r="C244" t="s">
        <v>424</v>
      </c>
      <c r="D244" t="s">
        <v>575</v>
      </c>
      <c r="E244" t="s">
        <v>569</v>
      </c>
      <c r="F244">
        <v>0</v>
      </c>
      <c r="G244">
        <v>0.1</v>
      </c>
    </row>
    <row r="245" spans="1:7" x14ac:dyDescent="0.25">
      <c r="A245">
        <v>9</v>
      </c>
      <c r="B245" t="s">
        <v>538</v>
      </c>
      <c r="C245" t="s">
        <v>424</v>
      </c>
      <c r="D245" t="s">
        <v>575</v>
      </c>
      <c r="E245" t="s">
        <v>567</v>
      </c>
      <c r="F245">
        <v>2.6302080000000001</v>
      </c>
      <c r="G245">
        <v>0.5</v>
      </c>
    </row>
    <row r="246" spans="1:7" x14ac:dyDescent="0.25">
      <c r="A246">
        <v>9</v>
      </c>
      <c r="B246" t="s">
        <v>538</v>
      </c>
      <c r="C246" t="s">
        <v>424</v>
      </c>
      <c r="D246" t="s">
        <v>575</v>
      </c>
      <c r="E246" t="s">
        <v>568</v>
      </c>
      <c r="F246">
        <v>55.578969999999998</v>
      </c>
      <c r="G246">
        <v>8000</v>
      </c>
    </row>
    <row r="247" spans="1:7" x14ac:dyDescent="0.25">
      <c r="A247">
        <v>9</v>
      </c>
      <c r="B247" t="s">
        <v>538</v>
      </c>
      <c r="C247" t="s">
        <v>424</v>
      </c>
      <c r="D247" t="s">
        <v>574</v>
      </c>
      <c r="E247" t="s">
        <v>567</v>
      </c>
      <c r="F247">
        <v>1</v>
      </c>
      <c r="G247">
        <v>0.5</v>
      </c>
    </row>
    <row r="248" spans="1:7" x14ac:dyDescent="0.25">
      <c r="A248">
        <v>9</v>
      </c>
      <c r="B248" t="s">
        <v>538</v>
      </c>
      <c r="C248" t="s">
        <v>424</v>
      </c>
      <c r="D248" t="s">
        <v>574</v>
      </c>
      <c r="E248" t="s">
        <v>568</v>
      </c>
      <c r="F248">
        <v>8000</v>
      </c>
      <c r="G248">
        <v>8000</v>
      </c>
    </row>
    <row r="249" spans="1:7" x14ac:dyDescent="0.25">
      <c r="A249">
        <v>9</v>
      </c>
      <c r="B249" t="s">
        <v>538</v>
      </c>
      <c r="C249" t="s">
        <v>424</v>
      </c>
      <c r="D249" t="s">
        <v>557</v>
      </c>
      <c r="E249" t="s">
        <v>567</v>
      </c>
      <c r="F249">
        <v>2.6381350000000001</v>
      </c>
      <c r="G249">
        <v>0.5</v>
      </c>
    </row>
    <row r="250" spans="1:7" x14ac:dyDescent="0.25">
      <c r="A250">
        <v>9</v>
      </c>
      <c r="B250" t="s">
        <v>538</v>
      </c>
      <c r="C250" t="s">
        <v>424</v>
      </c>
      <c r="D250" t="s">
        <v>557</v>
      </c>
      <c r="E250" t="s">
        <v>568</v>
      </c>
      <c r="F250">
        <v>56.039929999999998</v>
      </c>
      <c r="G250">
        <v>8000</v>
      </c>
    </row>
    <row r="251" spans="1:7" x14ac:dyDescent="0.25">
      <c r="A251">
        <v>9</v>
      </c>
      <c r="B251" t="s">
        <v>538</v>
      </c>
      <c r="C251" t="s">
        <v>424</v>
      </c>
      <c r="D251" t="s">
        <v>565</v>
      </c>
      <c r="E251" t="s">
        <v>567</v>
      </c>
      <c r="F251">
        <v>2.9555229999999999</v>
      </c>
      <c r="G251">
        <v>0.5</v>
      </c>
    </row>
    <row r="252" spans="1:7" x14ac:dyDescent="0.25">
      <c r="A252">
        <v>9</v>
      </c>
      <c r="B252" t="s">
        <v>538</v>
      </c>
      <c r="C252" t="s">
        <v>424</v>
      </c>
      <c r="D252" t="s">
        <v>565</v>
      </c>
      <c r="E252" t="s">
        <v>568</v>
      </c>
      <c r="F252">
        <v>623.56740000000002</v>
      </c>
      <c r="G252">
        <v>8000</v>
      </c>
    </row>
    <row r="253" spans="1:7" x14ac:dyDescent="0.25">
      <c r="A253">
        <v>9</v>
      </c>
      <c r="B253" t="s">
        <v>538</v>
      </c>
      <c r="C253" t="s">
        <v>424</v>
      </c>
      <c r="D253" t="s">
        <v>575</v>
      </c>
      <c r="E253" t="s">
        <v>566</v>
      </c>
      <c r="F253">
        <v>0</v>
      </c>
      <c r="G253">
        <v>0</v>
      </c>
    </row>
    <row r="254" spans="1:7" x14ac:dyDescent="0.25">
      <c r="A254">
        <v>9</v>
      </c>
      <c r="B254" t="s">
        <v>538</v>
      </c>
      <c r="C254" t="s">
        <v>424</v>
      </c>
      <c r="D254" t="s">
        <v>574</v>
      </c>
      <c r="E254" t="s">
        <v>566</v>
      </c>
      <c r="F254">
        <v>0</v>
      </c>
      <c r="G254">
        <v>0</v>
      </c>
    </row>
    <row r="255" spans="1:7" x14ac:dyDescent="0.25">
      <c r="A255">
        <v>9</v>
      </c>
      <c r="B255" t="s">
        <v>538</v>
      </c>
      <c r="C255" t="s">
        <v>424</v>
      </c>
      <c r="D255" t="s">
        <v>574</v>
      </c>
      <c r="E255" t="s">
        <v>569</v>
      </c>
      <c r="F255">
        <v>0.1</v>
      </c>
      <c r="G255">
        <v>0.1</v>
      </c>
    </row>
    <row r="256" spans="1:7" x14ac:dyDescent="0.25">
      <c r="A256">
        <v>9</v>
      </c>
      <c r="B256" t="s">
        <v>538</v>
      </c>
      <c r="C256" t="s">
        <v>424</v>
      </c>
      <c r="D256" t="s">
        <v>574</v>
      </c>
      <c r="E256" t="s">
        <v>573</v>
      </c>
      <c r="F256">
        <v>97.200029999999998</v>
      </c>
      <c r="G256">
        <v>40</v>
      </c>
    </row>
    <row r="257" spans="1:7" hidden="1" x14ac:dyDescent="0.25">
      <c r="A257">
        <v>10</v>
      </c>
      <c r="B257" t="s">
        <v>535</v>
      </c>
      <c r="C257" t="s">
        <v>424</v>
      </c>
      <c r="D257" t="s">
        <v>565</v>
      </c>
      <c r="E257" t="s">
        <v>566</v>
      </c>
      <c r="F257">
        <v>76.814250000000001</v>
      </c>
      <c r="G257">
        <v>20</v>
      </c>
    </row>
    <row r="258" spans="1:7" hidden="1" x14ac:dyDescent="0.25">
      <c r="A258">
        <v>10</v>
      </c>
      <c r="B258" t="s">
        <v>535</v>
      </c>
      <c r="C258" t="s">
        <v>424</v>
      </c>
      <c r="D258" t="s">
        <v>575</v>
      </c>
      <c r="E258" t="s">
        <v>573</v>
      </c>
      <c r="F258">
        <v>73.298839999999998</v>
      </c>
      <c r="G258">
        <v>40</v>
      </c>
    </row>
    <row r="259" spans="1:7" hidden="1" x14ac:dyDescent="0.25">
      <c r="A259">
        <v>10</v>
      </c>
      <c r="B259" t="s">
        <v>535</v>
      </c>
      <c r="C259" t="s">
        <v>424</v>
      </c>
      <c r="D259" t="s">
        <v>574</v>
      </c>
      <c r="E259" t="s">
        <v>573</v>
      </c>
      <c r="F259">
        <v>99.944810000000004</v>
      </c>
      <c r="G259">
        <v>40</v>
      </c>
    </row>
    <row r="260" spans="1:7" hidden="1" x14ac:dyDescent="0.25">
      <c r="A260">
        <v>10</v>
      </c>
      <c r="B260" t="s">
        <v>535</v>
      </c>
      <c r="C260" t="s">
        <v>424</v>
      </c>
      <c r="D260" t="s">
        <v>557</v>
      </c>
      <c r="E260" t="s">
        <v>573</v>
      </c>
      <c r="F260">
        <v>39.710140000000003</v>
      </c>
      <c r="G260">
        <v>40</v>
      </c>
    </row>
    <row r="261" spans="1:7" hidden="1" x14ac:dyDescent="0.25">
      <c r="A261">
        <v>10</v>
      </c>
      <c r="B261" t="s">
        <v>535</v>
      </c>
      <c r="C261" t="s">
        <v>424</v>
      </c>
      <c r="D261" t="s">
        <v>565</v>
      </c>
      <c r="E261" t="s">
        <v>573</v>
      </c>
      <c r="F261">
        <v>75.472660000000005</v>
      </c>
      <c r="G261">
        <v>40</v>
      </c>
    </row>
    <row r="262" spans="1:7" hidden="1" x14ac:dyDescent="0.25">
      <c r="A262">
        <v>10</v>
      </c>
      <c r="B262" t="s">
        <v>535</v>
      </c>
      <c r="C262" t="s">
        <v>424</v>
      </c>
      <c r="D262" t="s">
        <v>575</v>
      </c>
      <c r="E262" t="s">
        <v>572</v>
      </c>
      <c r="F262">
        <v>0</v>
      </c>
      <c r="G262">
        <v>50</v>
      </c>
    </row>
    <row r="263" spans="1:7" hidden="1" x14ac:dyDescent="0.25">
      <c r="A263">
        <v>10</v>
      </c>
      <c r="B263" t="s">
        <v>535</v>
      </c>
      <c r="C263" t="s">
        <v>424</v>
      </c>
      <c r="D263" t="s">
        <v>574</v>
      </c>
      <c r="E263" t="s">
        <v>572</v>
      </c>
      <c r="F263">
        <v>9.9212070000000008</v>
      </c>
      <c r="G263">
        <v>50</v>
      </c>
    </row>
    <row r="264" spans="1:7" hidden="1" x14ac:dyDescent="0.25">
      <c r="A264">
        <v>10</v>
      </c>
      <c r="B264" t="s">
        <v>535</v>
      </c>
      <c r="C264" t="s">
        <v>424</v>
      </c>
      <c r="D264" t="s">
        <v>557</v>
      </c>
      <c r="E264" t="s">
        <v>572</v>
      </c>
      <c r="F264">
        <v>50</v>
      </c>
      <c r="G264">
        <v>50</v>
      </c>
    </row>
    <row r="265" spans="1:7" hidden="1" x14ac:dyDescent="0.25">
      <c r="A265">
        <v>10</v>
      </c>
      <c r="B265" t="s">
        <v>535</v>
      </c>
      <c r="C265" t="s">
        <v>424</v>
      </c>
      <c r="D265" t="s">
        <v>575</v>
      </c>
      <c r="E265" t="s">
        <v>570</v>
      </c>
      <c r="F265">
        <v>4</v>
      </c>
      <c r="G265">
        <v>4</v>
      </c>
    </row>
    <row r="266" spans="1:7" hidden="1" x14ac:dyDescent="0.25">
      <c r="A266">
        <v>10</v>
      </c>
      <c r="B266" t="s">
        <v>535</v>
      </c>
      <c r="C266" t="s">
        <v>424</v>
      </c>
      <c r="D266" t="s">
        <v>575</v>
      </c>
      <c r="E266" t="s">
        <v>571</v>
      </c>
      <c r="F266">
        <v>-1.401298E-45</v>
      </c>
      <c r="G266">
        <v>0</v>
      </c>
    </row>
    <row r="267" spans="1:7" hidden="1" x14ac:dyDescent="0.25">
      <c r="A267">
        <v>10</v>
      </c>
      <c r="B267" t="s">
        <v>535</v>
      </c>
      <c r="C267" t="s">
        <v>424</v>
      </c>
      <c r="D267" t="s">
        <v>574</v>
      </c>
      <c r="E267" t="s">
        <v>570</v>
      </c>
      <c r="F267">
        <v>4</v>
      </c>
      <c r="G267">
        <v>4</v>
      </c>
    </row>
    <row r="268" spans="1:7" hidden="1" x14ac:dyDescent="0.25">
      <c r="A268">
        <v>10</v>
      </c>
      <c r="B268" t="s">
        <v>535</v>
      </c>
      <c r="C268" t="s">
        <v>424</v>
      </c>
      <c r="D268" t="s">
        <v>574</v>
      </c>
      <c r="E268" t="s">
        <v>571</v>
      </c>
      <c r="F268">
        <v>-1.401298E-45</v>
      </c>
      <c r="G268">
        <v>0</v>
      </c>
    </row>
    <row r="269" spans="1:7" hidden="1" x14ac:dyDescent="0.25">
      <c r="A269">
        <v>10</v>
      </c>
      <c r="B269" t="s">
        <v>535</v>
      </c>
      <c r="C269" t="s">
        <v>424</v>
      </c>
      <c r="D269" t="s">
        <v>557</v>
      </c>
      <c r="E269" t="s">
        <v>570</v>
      </c>
      <c r="F269">
        <v>4</v>
      </c>
      <c r="G269">
        <v>4</v>
      </c>
    </row>
    <row r="270" spans="1:7" hidden="1" x14ac:dyDescent="0.25">
      <c r="A270">
        <v>10</v>
      </c>
      <c r="B270" t="s">
        <v>535</v>
      </c>
      <c r="C270" t="s">
        <v>424</v>
      </c>
      <c r="D270" t="s">
        <v>557</v>
      </c>
      <c r="E270" t="s">
        <v>571</v>
      </c>
      <c r="F270">
        <v>-1.401298E-45</v>
      </c>
      <c r="G270">
        <v>0</v>
      </c>
    </row>
    <row r="271" spans="1:7" hidden="1" x14ac:dyDescent="0.25">
      <c r="A271">
        <v>10</v>
      </c>
      <c r="B271" t="s">
        <v>535</v>
      </c>
      <c r="C271" t="s">
        <v>424</v>
      </c>
      <c r="D271" t="s">
        <v>565</v>
      </c>
      <c r="E271" t="s">
        <v>570</v>
      </c>
      <c r="F271">
        <v>4</v>
      </c>
      <c r="G271">
        <v>4</v>
      </c>
    </row>
    <row r="272" spans="1:7" hidden="1" x14ac:dyDescent="0.25">
      <c r="A272">
        <v>10</v>
      </c>
      <c r="B272" t="s">
        <v>535</v>
      </c>
      <c r="C272" t="s">
        <v>424</v>
      </c>
      <c r="D272" t="s">
        <v>565</v>
      </c>
      <c r="E272" t="s">
        <v>571</v>
      </c>
      <c r="F272">
        <v>-1.401298E-45</v>
      </c>
      <c r="G272">
        <v>0</v>
      </c>
    </row>
    <row r="273" spans="1:7" hidden="1" x14ac:dyDescent="0.25">
      <c r="A273">
        <v>10</v>
      </c>
      <c r="B273" t="s">
        <v>535</v>
      </c>
      <c r="C273" t="s">
        <v>424</v>
      </c>
      <c r="D273" t="s">
        <v>565</v>
      </c>
      <c r="E273" t="s">
        <v>572</v>
      </c>
      <c r="F273">
        <v>0</v>
      </c>
      <c r="G273">
        <v>50</v>
      </c>
    </row>
    <row r="274" spans="1:7" hidden="1" x14ac:dyDescent="0.25">
      <c r="A274">
        <v>10</v>
      </c>
      <c r="B274" t="s">
        <v>535</v>
      </c>
      <c r="C274" t="s">
        <v>424</v>
      </c>
      <c r="D274" t="s">
        <v>557</v>
      </c>
      <c r="E274" t="s">
        <v>569</v>
      </c>
      <c r="F274">
        <v>0.32889570000000001</v>
      </c>
      <c r="G274">
        <v>0.33</v>
      </c>
    </row>
    <row r="275" spans="1:7" hidden="1" x14ac:dyDescent="0.25">
      <c r="A275">
        <v>10</v>
      </c>
      <c r="B275" t="s">
        <v>535</v>
      </c>
      <c r="C275" t="s">
        <v>424</v>
      </c>
      <c r="D275" t="s">
        <v>574</v>
      </c>
      <c r="E275" t="s">
        <v>569</v>
      </c>
      <c r="F275">
        <v>0</v>
      </c>
      <c r="G275">
        <v>0.33</v>
      </c>
    </row>
    <row r="276" spans="1:7" hidden="1" x14ac:dyDescent="0.25">
      <c r="A276">
        <v>10</v>
      </c>
      <c r="B276" t="s">
        <v>535</v>
      </c>
      <c r="C276" t="s">
        <v>424</v>
      </c>
      <c r="D276" t="s">
        <v>574</v>
      </c>
      <c r="E276" t="s">
        <v>566</v>
      </c>
      <c r="F276">
        <v>79.961600000000004</v>
      </c>
      <c r="G276">
        <v>20</v>
      </c>
    </row>
    <row r="277" spans="1:7" hidden="1" x14ac:dyDescent="0.25">
      <c r="A277">
        <v>10</v>
      </c>
      <c r="B277" t="s">
        <v>535</v>
      </c>
      <c r="C277" t="s">
        <v>424</v>
      </c>
      <c r="D277" t="s">
        <v>575</v>
      </c>
      <c r="E277" t="s">
        <v>566</v>
      </c>
      <c r="F277">
        <v>0</v>
      </c>
      <c r="G277">
        <v>20</v>
      </c>
    </row>
    <row r="278" spans="1:7" hidden="1" x14ac:dyDescent="0.25">
      <c r="A278">
        <v>10</v>
      </c>
      <c r="B278" t="s">
        <v>535</v>
      </c>
      <c r="C278" t="s">
        <v>424</v>
      </c>
      <c r="D278" t="s">
        <v>565</v>
      </c>
      <c r="E278" t="s">
        <v>567</v>
      </c>
      <c r="F278">
        <v>2.3121740000000002</v>
      </c>
      <c r="G278">
        <v>0.5</v>
      </c>
    </row>
    <row r="279" spans="1:7" hidden="1" x14ac:dyDescent="0.25">
      <c r="A279">
        <v>10</v>
      </c>
      <c r="B279" t="s">
        <v>535</v>
      </c>
      <c r="C279" t="s">
        <v>424</v>
      </c>
      <c r="D279" t="s">
        <v>565</v>
      </c>
      <c r="E279" t="s">
        <v>568</v>
      </c>
      <c r="F279">
        <v>723.84670000000006</v>
      </c>
      <c r="G279">
        <v>8000</v>
      </c>
    </row>
    <row r="280" spans="1:7" hidden="1" x14ac:dyDescent="0.25">
      <c r="A280">
        <v>10</v>
      </c>
      <c r="B280" t="s">
        <v>535</v>
      </c>
      <c r="C280" t="s">
        <v>424</v>
      </c>
      <c r="D280" t="s">
        <v>557</v>
      </c>
      <c r="E280" t="s">
        <v>567</v>
      </c>
      <c r="F280">
        <v>2.944016</v>
      </c>
      <c r="G280">
        <v>0.5</v>
      </c>
    </row>
    <row r="281" spans="1:7" hidden="1" x14ac:dyDescent="0.25">
      <c r="A281">
        <v>10</v>
      </c>
      <c r="B281" t="s">
        <v>535</v>
      </c>
      <c r="C281" t="s">
        <v>424</v>
      </c>
      <c r="D281" t="s">
        <v>557</v>
      </c>
      <c r="E281" t="s">
        <v>568</v>
      </c>
      <c r="F281">
        <v>380.70729999999998</v>
      </c>
      <c r="G281">
        <v>8000</v>
      </c>
    </row>
    <row r="282" spans="1:7" hidden="1" x14ac:dyDescent="0.25">
      <c r="A282">
        <v>10</v>
      </c>
      <c r="B282" t="s">
        <v>535</v>
      </c>
      <c r="C282" t="s">
        <v>424</v>
      </c>
      <c r="D282" t="s">
        <v>557</v>
      </c>
      <c r="E282" t="s">
        <v>566</v>
      </c>
      <c r="F282">
        <v>79.014600000000002</v>
      </c>
      <c r="G282">
        <v>20</v>
      </c>
    </row>
    <row r="283" spans="1:7" hidden="1" x14ac:dyDescent="0.25">
      <c r="A283">
        <v>10</v>
      </c>
      <c r="B283" t="s">
        <v>535</v>
      </c>
      <c r="C283" t="s">
        <v>424</v>
      </c>
      <c r="D283" t="s">
        <v>575</v>
      </c>
      <c r="E283" t="s">
        <v>567</v>
      </c>
      <c r="F283">
        <v>2.9975429999999998</v>
      </c>
      <c r="G283">
        <v>0.5</v>
      </c>
    </row>
    <row r="284" spans="1:7" hidden="1" x14ac:dyDescent="0.25">
      <c r="A284">
        <v>10</v>
      </c>
      <c r="B284" t="s">
        <v>535</v>
      </c>
      <c r="C284" t="s">
        <v>424</v>
      </c>
      <c r="D284" t="s">
        <v>575</v>
      </c>
      <c r="E284" t="s">
        <v>568</v>
      </c>
      <c r="F284">
        <v>344.0385</v>
      </c>
      <c r="G284">
        <v>8000</v>
      </c>
    </row>
    <row r="285" spans="1:7" hidden="1" x14ac:dyDescent="0.25">
      <c r="A285">
        <v>10</v>
      </c>
      <c r="B285" t="s">
        <v>535</v>
      </c>
      <c r="C285" t="s">
        <v>424</v>
      </c>
      <c r="D285" t="s">
        <v>575</v>
      </c>
      <c r="E285" t="s">
        <v>569</v>
      </c>
      <c r="F285">
        <v>0.45001000000000002</v>
      </c>
      <c r="G285">
        <v>0.33</v>
      </c>
    </row>
    <row r="286" spans="1:7" hidden="1" x14ac:dyDescent="0.25">
      <c r="A286">
        <v>10</v>
      </c>
      <c r="B286" t="s">
        <v>535</v>
      </c>
      <c r="C286" t="s">
        <v>424</v>
      </c>
      <c r="D286" t="s">
        <v>565</v>
      </c>
      <c r="E286" t="s">
        <v>569</v>
      </c>
      <c r="F286">
        <v>0.61367490000000002</v>
      </c>
      <c r="G286">
        <v>0.33</v>
      </c>
    </row>
    <row r="287" spans="1:7" hidden="1" x14ac:dyDescent="0.25">
      <c r="A287">
        <v>10</v>
      </c>
      <c r="B287" t="s">
        <v>535</v>
      </c>
      <c r="C287" t="s">
        <v>424</v>
      </c>
      <c r="D287" t="s">
        <v>574</v>
      </c>
      <c r="E287" t="s">
        <v>567</v>
      </c>
      <c r="F287">
        <v>2.8771749999999998</v>
      </c>
      <c r="G287">
        <v>0.5</v>
      </c>
    </row>
    <row r="288" spans="1:7" hidden="1" x14ac:dyDescent="0.25">
      <c r="A288">
        <v>10</v>
      </c>
      <c r="B288" t="s">
        <v>535</v>
      </c>
      <c r="C288" t="s">
        <v>424</v>
      </c>
      <c r="D288" t="s">
        <v>574</v>
      </c>
      <c r="E288" t="s">
        <v>568</v>
      </c>
      <c r="F288">
        <v>625.09249999999997</v>
      </c>
      <c r="G288">
        <v>8000</v>
      </c>
    </row>
    <row r="289" spans="1:7" x14ac:dyDescent="0.25">
      <c r="A289">
        <v>11</v>
      </c>
      <c r="B289" t="s">
        <v>538</v>
      </c>
      <c r="C289" t="s">
        <v>561</v>
      </c>
      <c r="D289" t="s">
        <v>574</v>
      </c>
      <c r="E289" t="s">
        <v>569</v>
      </c>
      <c r="F289">
        <v>0.2499188</v>
      </c>
      <c r="G289">
        <v>0.1</v>
      </c>
    </row>
    <row r="290" spans="1:7" x14ac:dyDescent="0.25">
      <c r="A290">
        <v>11</v>
      </c>
      <c r="B290" t="s">
        <v>538</v>
      </c>
      <c r="C290" t="s">
        <v>561</v>
      </c>
      <c r="D290" t="s">
        <v>557</v>
      </c>
      <c r="E290" t="s">
        <v>573</v>
      </c>
      <c r="F290">
        <v>9.9345719999999993</v>
      </c>
      <c r="G290">
        <v>15</v>
      </c>
    </row>
    <row r="291" spans="1:7" x14ac:dyDescent="0.25">
      <c r="A291">
        <v>11</v>
      </c>
      <c r="B291" t="s">
        <v>538</v>
      </c>
      <c r="C291" t="s">
        <v>561</v>
      </c>
      <c r="D291" t="s">
        <v>565</v>
      </c>
      <c r="E291" t="s">
        <v>573</v>
      </c>
      <c r="F291">
        <v>81.624340000000004</v>
      </c>
      <c r="G291">
        <v>15</v>
      </c>
    </row>
    <row r="292" spans="1:7" x14ac:dyDescent="0.25">
      <c r="A292">
        <v>11</v>
      </c>
      <c r="B292" t="s">
        <v>538</v>
      </c>
      <c r="C292" t="s">
        <v>561</v>
      </c>
      <c r="D292" t="s">
        <v>574</v>
      </c>
      <c r="E292" t="s">
        <v>572</v>
      </c>
      <c r="F292">
        <v>9.9160450000000004</v>
      </c>
      <c r="G292">
        <v>0</v>
      </c>
    </row>
    <row r="293" spans="1:7" x14ac:dyDescent="0.25">
      <c r="A293">
        <v>11</v>
      </c>
      <c r="B293" t="s">
        <v>538</v>
      </c>
      <c r="C293" t="s">
        <v>561</v>
      </c>
      <c r="D293" t="s">
        <v>557</v>
      </c>
      <c r="E293" t="s">
        <v>572</v>
      </c>
      <c r="F293">
        <v>30.097339999999999</v>
      </c>
      <c r="G293">
        <v>0</v>
      </c>
    </row>
    <row r="294" spans="1:7" x14ac:dyDescent="0.25">
      <c r="A294">
        <v>11</v>
      </c>
      <c r="B294" t="s">
        <v>538</v>
      </c>
      <c r="C294" t="s">
        <v>561</v>
      </c>
      <c r="D294" t="s">
        <v>565</v>
      </c>
      <c r="E294" t="s">
        <v>572</v>
      </c>
      <c r="F294">
        <v>9.9482660000000003</v>
      </c>
      <c r="G294">
        <v>0</v>
      </c>
    </row>
    <row r="295" spans="1:7" x14ac:dyDescent="0.25">
      <c r="A295">
        <v>11</v>
      </c>
      <c r="B295" t="s">
        <v>538</v>
      </c>
      <c r="C295" t="s">
        <v>561</v>
      </c>
      <c r="D295" t="s">
        <v>575</v>
      </c>
      <c r="E295" t="s">
        <v>570</v>
      </c>
      <c r="F295">
        <v>4</v>
      </c>
      <c r="G295">
        <v>4</v>
      </c>
    </row>
    <row r="296" spans="1:7" x14ac:dyDescent="0.25">
      <c r="A296">
        <v>11</v>
      </c>
      <c r="B296" t="s">
        <v>538</v>
      </c>
      <c r="C296" t="s">
        <v>561</v>
      </c>
      <c r="D296" t="s">
        <v>575</v>
      </c>
      <c r="E296" t="s">
        <v>571</v>
      </c>
      <c r="F296">
        <v>-1.401298E-45</v>
      </c>
      <c r="G296">
        <v>0</v>
      </c>
    </row>
    <row r="297" spans="1:7" x14ac:dyDescent="0.25">
      <c r="A297">
        <v>11</v>
      </c>
      <c r="B297" t="s">
        <v>538</v>
      </c>
      <c r="C297" t="s">
        <v>561</v>
      </c>
      <c r="D297" t="s">
        <v>574</v>
      </c>
      <c r="E297" t="s">
        <v>570</v>
      </c>
      <c r="F297">
        <v>4</v>
      </c>
      <c r="G297">
        <v>4</v>
      </c>
    </row>
    <row r="298" spans="1:7" x14ac:dyDescent="0.25">
      <c r="A298">
        <v>11</v>
      </c>
      <c r="B298" t="s">
        <v>538</v>
      </c>
      <c r="C298" t="s">
        <v>561</v>
      </c>
      <c r="D298" t="s">
        <v>574</v>
      </c>
      <c r="E298" t="s">
        <v>571</v>
      </c>
      <c r="F298">
        <v>-1.401298E-45</v>
      </c>
      <c r="G298">
        <v>0</v>
      </c>
    </row>
    <row r="299" spans="1:7" x14ac:dyDescent="0.25">
      <c r="A299">
        <v>11</v>
      </c>
      <c r="B299" t="s">
        <v>538</v>
      </c>
      <c r="C299" t="s">
        <v>561</v>
      </c>
      <c r="D299" t="s">
        <v>557</v>
      </c>
      <c r="E299" t="s">
        <v>570</v>
      </c>
      <c r="F299">
        <v>4</v>
      </c>
      <c r="G299">
        <v>4</v>
      </c>
    </row>
    <row r="300" spans="1:7" x14ac:dyDescent="0.25">
      <c r="A300">
        <v>11</v>
      </c>
      <c r="B300" t="s">
        <v>538</v>
      </c>
      <c r="C300" t="s">
        <v>561</v>
      </c>
      <c r="D300" t="s">
        <v>557</v>
      </c>
      <c r="E300" t="s">
        <v>571</v>
      </c>
      <c r="F300">
        <v>-2.8025969999999998E-45</v>
      </c>
      <c r="G300">
        <v>0</v>
      </c>
    </row>
    <row r="301" spans="1:7" x14ac:dyDescent="0.25">
      <c r="A301">
        <v>11</v>
      </c>
      <c r="B301" t="s">
        <v>538</v>
      </c>
      <c r="C301" t="s">
        <v>561</v>
      </c>
      <c r="D301" t="s">
        <v>565</v>
      </c>
      <c r="E301" t="s">
        <v>570</v>
      </c>
      <c r="F301">
        <v>4</v>
      </c>
      <c r="G301">
        <v>4</v>
      </c>
    </row>
    <row r="302" spans="1:7" x14ac:dyDescent="0.25">
      <c r="A302">
        <v>11</v>
      </c>
      <c r="B302" t="s">
        <v>538</v>
      </c>
      <c r="C302" t="s">
        <v>561</v>
      </c>
      <c r="D302" t="s">
        <v>565</v>
      </c>
      <c r="E302" t="s">
        <v>571</v>
      </c>
      <c r="F302">
        <v>-1.401298E-45</v>
      </c>
      <c r="G302">
        <v>0</v>
      </c>
    </row>
    <row r="303" spans="1:7" x14ac:dyDescent="0.25">
      <c r="A303">
        <v>11</v>
      </c>
      <c r="B303" t="s">
        <v>538</v>
      </c>
      <c r="C303" t="s">
        <v>561</v>
      </c>
      <c r="D303" t="s">
        <v>557</v>
      </c>
      <c r="E303" t="s">
        <v>569</v>
      </c>
      <c r="F303">
        <v>0</v>
      </c>
      <c r="G303">
        <v>0.1</v>
      </c>
    </row>
    <row r="304" spans="1:7" x14ac:dyDescent="0.25">
      <c r="A304">
        <v>11</v>
      </c>
      <c r="B304" t="s">
        <v>538</v>
      </c>
      <c r="C304" t="s">
        <v>561</v>
      </c>
      <c r="D304" t="s">
        <v>575</v>
      </c>
      <c r="E304" t="s">
        <v>572</v>
      </c>
      <c r="F304">
        <v>66.678579999999997</v>
      </c>
      <c r="G304">
        <v>0</v>
      </c>
    </row>
    <row r="305" spans="1:7" x14ac:dyDescent="0.25">
      <c r="A305">
        <v>11</v>
      </c>
      <c r="B305" t="s">
        <v>538</v>
      </c>
      <c r="C305" t="s">
        <v>561</v>
      </c>
      <c r="D305" t="s">
        <v>575</v>
      </c>
      <c r="E305" t="s">
        <v>569</v>
      </c>
      <c r="F305">
        <v>0.36611880000000002</v>
      </c>
      <c r="G305">
        <v>0.1</v>
      </c>
    </row>
    <row r="306" spans="1:7" x14ac:dyDescent="0.25">
      <c r="A306">
        <v>11</v>
      </c>
      <c r="B306" t="s">
        <v>538</v>
      </c>
      <c r="C306" t="s">
        <v>561</v>
      </c>
      <c r="D306" t="s">
        <v>575</v>
      </c>
      <c r="E306" t="s">
        <v>567</v>
      </c>
      <c r="F306">
        <v>2.1320030000000001</v>
      </c>
      <c r="G306">
        <v>0.5</v>
      </c>
    </row>
    <row r="307" spans="1:7" x14ac:dyDescent="0.25">
      <c r="A307">
        <v>11</v>
      </c>
      <c r="B307" t="s">
        <v>538</v>
      </c>
      <c r="C307" t="s">
        <v>561</v>
      </c>
      <c r="D307" t="s">
        <v>575</v>
      </c>
      <c r="E307" t="s">
        <v>568</v>
      </c>
      <c r="F307">
        <v>80.581699999999998</v>
      </c>
      <c r="G307">
        <v>8000</v>
      </c>
    </row>
    <row r="308" spans="1:7" x14ac:dyDescent="0.25">
      <c r="A308">
        <v>11</v>
      </c>
      <c r="B308" t="s">
        <v>538</v>
      </c>
      <c r="C308" t="s">
        <v>561</v>
      </c>
      <c r="D308" t="s">
        <v>574</v>
      </c>
      <c r="E308" t="s">
        <v>567</v>
      </c>
      <c r="F308">
        <v>1</v>
      </c>
      <c r="G308">
        <v>0.5</v>
      </c>
    </row>
    <row r="309" spans="1:7" x14ac:dyDescent="0.25">
      <c r="A309">
        <v>11</v>
      </c>
      <c r="B309" t="s">
        <v>538</v>
      </c>
      <c r="C309" t="s">
        <v>561</v>
      </c>
      <c r="D309" t="s">
        <v>574</v>
      </c>
      <c r="E309" t="s">
        <v>568</v>
      </c>
      <c r="F309">
        <v>8000</v>
      </c>
      <c r="G309">
        <v>8000</v>
      </c>
    </row>
    <row r="310" spans="1:7" x14ac:dyDescent="0.25">
      <c r="A310">
        <v>11</v>
      </c>
      <c r="B310" t="s">
        <v>538</v>
      </c>
      <c r="C310" t="s">
        <v>561</v>
      </c>
      <c r="D310" t="s">
        <v>557</v>
      </c>
      <c r="E310" t="s">
        <v>567</v>
      </c>
      <c r="F310">
        <v>2.0906359999999999</v>
      </c>
      <c r="G310">
        <v>0.5</v>
      </c>
    </row>
    <row r="311" spans="1:7" x14ac:dyDescent="0.25">
      <c r="A311">
        <v>11</v>
      </c>
      <c r="B311" t="s">
        <v>538</v>
      </c>
      <c r="C311" t="s">
        <v>561</v>
      </c>
      <c r="D311" t="s">
        <v>557</v>
      </c>
      <c r="E311" t="s">
        <v>568</v>
      </c>
      <c r="F311">
        <v>234.2988</v>
      </c>
      <c r="G311">
        <v>8000</v>
      </c>
    </row>
    <row r="312" spans="1:7" x14ac:dyDescent="0.25">
      <c r="A312">
        <v>11</v>
      </c>
      <c r="B312" t="s">
        <v>538</v>
      </c>
      <c r="C312" t="s">
        <v>561</v>
      </c>
      <c r="D312" t="s">
        <v>565</v>
      </c>
      <c r="E312" t="s">
        <v>567</v>
      </c>
      <c r="F312">
        <v>2.6219700000000001</v>
      </c>
      <c r="G312">
        <v>0.5</v>
      </c>
    </row>
    <row r="313" spans="1:7" x14ac:dyDescent="0.25">
      <c r="A313">
        <v>11</v>
      </c>
      <c r="B313" t="s">
        <v>538</v>
      </c>
      <c r="C313" t="s">
        <v>561</v>
      </c>
      <c r="D313" t="s">
        <v>565</v>
      </c>
      <c r="E313" t="s">
        <v>568</v>
      </c>
      <c r="F313">
        <v>596.14189999999996</v>
      </c>
      <c r="G313">
        <v>8000</v>
      </c>
    </row>
    <row r="314" spans="1:7" x14ac:dyDescent="0.25">
      <c r="A314">
        <v>11</v>
      </c>
      <c r="B314" t="s">
        <v>538</v>
      </c>
      <c r="C314" t="s">
        <v>561</v>
      </c>
      <c r="D314" t="s">
        <v>575</v>
      </c>
      <c r="E314" t="s">
        <v>566</v>
      </c>
      <c r="F314">
        <v>69.693539999999999</v>
      </c>
      <c r="G314">
        <v>40</v>
      </c>
    </row>
    <row r="315" spans="1:7" x14ac:dyDescent="0.25">
      <c r="A315">
        <v>11</v>
      </c>
      <c r="B315" t="s">
        <v>538</v>
      </c>
      <c r="C315" t="s">
        <v>561</v>
      </c>
      <c r="D315" t="s">
        <v>574</v>
      </c>
      <c r="E315" t="s">
        <v>566</v>
      </c>
      <c r="F315">
        <v>83.49879</v>
      </c>
      <c r="G315">
        <v>40</v>
      </c>
    </row>
    <row r="316" spans="1:7" x14ac:dyDescent="0.25">
      <c r="A316">
        <v>11</v>
      </c>
      <c r="B316" t="s">
        <v>538</v>
      </c>
      <c r="C316" t="s">
        <v>561</v>
      </c>
      <c r="D316" t="s">
        <v>557</v>
      </c>
      <c r="E316" t="s">
        <v>566</v>
      </c>
      <c r="F316">
        <v>0</v>
      </c>
      <c r="G316">
        <v>40</v>
      </c>
    </row>
    <row r="317" spans="1:7" x14ac:dyDescent="0.25">
      <c r="A317">
        <v>11</v>
      </c>
      <c r="B317" t="s">
        <v>538</v>
      </c>
      <c r="C317" t="s">
        <v>561</v>
      </c>
      <c r="D317" t="s">
        <v>565</v>
      </c>
      <c r="E317" t="s">
        <v>566</v>
      </c>
      <c r="F317">
        <v>52.787370000000003</v>
      </c>
      <c r="G317">
        <v>40</v>
      </c>
    </row>
    <row r="318" spans="1:7" x14ac:dyDescent="0.25">
      <c r="A318">
        <v>11</v>
      </c>
      <c r="B318" t="s">
        <v>538</v>
      </c>
      <c r="C318" t="s">
        <v>561</v>
      </c>
      <c r="D318" t="s">
        <v>574</v>
      </c>
      <c r="E318" t="s">
        <v>573</v>
      </c>
      <c r="F318">
        <v>73.982849999999999</v>
      </c>
      <c r="G318">
        <v>15</v>
      </c>
    </row>
    <row r="319" spans="1:7" x14ac:dyDescent="0.25">
      <c r="A319">
        <v>11</v>
      </c>
      <c r="B319" t="s">
        <v>538</v>
      </c>
      <c r="C319" t="s">
        <v>561</v>
      </c>
      <c r="D319" t="s">
        <v>565</v>
      </c>
      <c r="E319" t="s">
        <v>569</v>
      </c>
      <c r="F319">
        <v>0.33854060000000002</v>
      </c>
      <c r="G319">
        <v>0.1</v>
      </c>
    </row>
    <row r="320" spans="1:7" x14ac:dyDescent="0.25">
      <c r="A320">
        <v>11</v>
      </c>
      <c r="B320" t="s">
        <v>538</v>
      </c>
      <c r="C320" t="s">
        <v>561</v>
      </c>
      <c r="D320" t="s">
        <v>575</v>
      </c>
      <c r="E320" t="s">
        <v>573</v>
      </c>
      <c r="F320">
        <v>55.938809999999997</v>
      </c>
      <c r="G320">
        <v>15</v>
      </c>
    </row>
    <row r="321" spans="1:7" hidden="1" x14ac:dyDescent="0.25">
      <c r="A321">
        <v>12</v>
      </c>
      <c r="B321" t="s">
        <v>537</v>
      </c>
      <c r="C321" t="s">
        <v>424</v>
      </c>
      <c r="D321" t="s">
        <v>565</v>
      </c>
      <c r="E321" t="s">
        <v>566</v>
      </c>
      <c r="F321">
        <v>9.7492669999999997</v>
      </c>
      <c r="G321">
        <v>40</v>
      </c>
    </row>
    <row r="322" spans="1:7" hidden="1" x14ac:dyDescent="0.25">
      <c r="A322">
        <v>12</v>
      </c>
      <c r="B322" t="s">
        <v>537</v>
      </c>
      <c r="C322" t="s">
        <v>424</v>
      </c>
      <c r="D322" t="s">
        <v>557</v>
      </c>
      <c r="E322" t="s">
        <v>566</v>
      </c>
      <c r="F322">
        <v>40.588830000000002</v>
      </c>
      <c r="G322">
        <v>40</v>
      </c>
    </row>
    <row r="323" spans="1:7" hidden="1" x14ac:dyDescent="0.25">
      <c r="A323">
        <v>12</v>
      </c>
      <c r="B323" t="s">
        <v>537</v>
      </c>
      <c r="C323" t="s">
        <v>424</v>
      </c>
      <c r="D323" t="s">
        <v>557</v>
      </c>
      <c r="E323" t="s">
        <v>567</v>
      </c>
      <c r="F323">
        <v>2.7988439999999999</v>
      </c>
      <c r="G323">
        <v>1</v>
      </c>
    </row>
    <row r="324" spans="1:7" hidden="1" x14ac:dyDescent="0.25">
      <c r="A324">
        <v>12</v>
      </c>
      <c r="B324" t="s">
        <v>537</v>
      </c>
      <c r="C324" t="s">
        <v>424</v>
      </c>
      <c r="D324" t="s">
        <v>557</v>
      </c>
      <c r="E324" t="s">
        <v>568</v>
      </c>
      <c r="F324">
        <v>148.7064</v>
      </c>
      <c r="G324">
        <v>8000</v>
      </c>
    </row>
    <row r="325" spans="1:7" hidden="1" x14ac:dyDescent="0.25">
      <c r="A325">
        <v>12</v>
      </c>
      <c r="B325" t="s">
        <v>537</v>
      </c>
      <c r="C325" t="s">
        <v>424</v>
      </c>
      <c r="D325" t="s">
        <v>574</v>
      </c>
      <c r="E325" t="s">
        <v>572</v>
      </c>
      <c r="F325">
        <v>91.187359999999998</v>
      </c>
      <c r="G325">
        <v>50</v>
      </c>
    </row>
    <row r="326" spans="1:7" hidden="1" x14ac:dyDescent="0.25">
      <c r="A326">
        <v>12</v>
      </c>
      <c r="B326" t="s">
        <v>537</v>
      </c>
      <c r="C326" t="s">
        <v>424</v>
      </c>
      <c r="D326" t="s">
        <v>557</v>
      </c>
      <c r="E326" t="s">
        <v>572</v>
      </c>
      <c r="F326">
        <v>0</v>
      </c>
      <c r="G326">
        <v>50</v>
      </c>
    </row>
    <row r="327" spans="1:7" hidden="1" x14ac:dyDescent="0.25">
      <c r="A327">
        <v>12</v>
      </c>
      <c r="B327" t="s">
        <v>537</v>
      </c>
      <c r="C327" t="s">
        <v>424</v>
      </c>
      <c r="D327" t="s">
        <v>565</v>
      </c>
      <c r="E327" t="s">
        <v>572</v>
      </c>
      <c r="F327">
        <v>90.950680000000006</v>
      </c>
      <c r="G327">
        <v>50</v>
      </c>
    </row>
    <row r="328" spans="1:7" hidden="1" x14ac:dyDescent="0.25">
      <c r="A328">
        <v>12</v>
      </c>
      <c r="B328" t="s">
        <v>537</v>
      </c>
      <c r="C328" t="s">
        <v>424</v>
      </c>
      <c r="D328" t="s">
        <v>575</v>
      </c>
      <c r="E328" t="s">
        <v>570</v>
      </c>
      <c r="F328">
        <v>0.1</v>
      </c>
      <c r="G328">
        <v>4</v>
      </c>
    </row>
    <row r="329" spans="1:7" hidden="1" x14ac:dyDescent="0.25">
      <c r="A329">
        <v>12</v>
      </c>
      <c r="B329" t="s">
        <v>537</v>
      </c>
      <c r="C329" t="s">
        <v>424</v>
      </c>
      <c r="D329" t="s">
        <v>575</v>
      </c>
      <c r="E329" t="s">
        <v>571</v>
      </c>
      <c r="F329">
        <v>-10000</v>
      </c>
      <c r="G329">
        <v>0</v>
      </c>
    </row>
    <row r="330" spans="1:7" hidden="1" x14ac:dyDescent="0.25">
      <c r="A330">
        <v>12</v>
      </c>
      <c r="B330" t="s">
        <v>537</v>
      </c>
      <c r="C330" t="s">
        <v>424</v>
      </c>
      <c r="D330" t="s">
        <v>574</v>
      </c>
      <c r="E330" t="s">
        <v>570</v>
      </c>
      <c r="F330">
        <v>4</v>
      </c>
      <c r="G330">
        <v>4</v>
      </c>
    </row>
    <row r="331" spans="1:7" hidden="1" x14ac:dyDescent="0.25">
      <c r="A331">
        <v>12</v>
      </c>
      <c r="B331" t="s">
        <v>537</v>
      </c>
      <c r="C331" t="s">
        <v>424</v>
      </c>
      <c r="D331" t="s">
        <v>574</v>
      </c>
      <c r="E331" t="s">
        <v>571</v>
      </c>
      <c r="F331">
        <v>-1.401298E-45</v>
      </c>
      <c r="G331">
        <v>0</v>
      </c>
    </row>
    <row r="332" spans="1:7" hidden="1" x14ac:dyDescent="0.25">
      <c r="A332">
        <v>12</v>
      </c>
      <c r="B332" t="s">
        <v>537</v>
      </c>
      <c r="C332" t="s">
        <v>424</v>
      </c>
      <c r="D332" t="s">
        <v>557</v>
      </c>
      <c r="E332" t="s">
        <v>570</v>
      </c>
      <c r="F332">
        <v>4</v>
      </c>
      <c r="G332">
        <v>4</v>
      </c>
    </row>
    <row r="333" spans="1:7" hidden="1" x14ac:dyDescent="0.25">
      <c r="A333">
        <v>12</v>
      </c>
      <c r="B333" t="s">
        <v>537</v>
      </c>
      <c r="C333" t="s">
        <v>424</v>
      </c>
      <c r="D333" t="s">
        <v>557</v>
      </c>
      <c r="E333" t="s">
        <v>571</v>
      </c>
      <c r="F333">
        <v>-2.8025969999999998E-45</v>
      </c>
      <c r="G333">
        <v>0</v>
      </c>
    </row>
    <row r="334" spans="1:7" hidden="1" x14ac:dyDescent="0.25">
      <c r="A334">
        <v>12</v>
      </c>
      <c r="B334" t="s">
        <v>537</v>
      </c>
      <c r="C334" t="s">
        <v>424</v>
      </c>
      <c r="D334" t="s">
        <v>575</v>
      </c>
      <c r="E334" t="s">
        <v>572</v>
      </c>
      <c r="F334">
        <v>75.884600000000006</v>
      </c>
      <c r="G334">
        <v>50</v>
      </c>
    </row>
    <row r="335" spans="1:7" hidden="1" x14ac:dyDescent="0.25">
      <c r="A335">
        <v>12</v>
      </c>
      <c r="B335" t="s">
        <v>537</v>
      </c>
      <c r="C335" t="s">
        <v>424</v>
      </c>
      <c r="D335" t="s">
        <v>565</v>
      </c>
      <c r="E335" t="s">
        <v>570</v>
      </c>
      <c r="F335">
        <v>4</v>
      </c>
      <c r="G335">
        <v>4</v>
      </c>
    </row>
    <row r="336" spans="1:7" hidden="1" x14ac:dyDescent="0.25">
      <c r="A336">
        <v>12</v>
      </c>
      <c r="B336" t="s">
        <v>537</v>
      </c>
      <c r="C336" t="s">
        <v>424</v>
      </c>
      <c r="D336" t="s">
        <v>565</v>
      </c>
      <c r="E336" t="s">
        <v>571</v>
      </c>
      <c r="F336">
        <v>-1.401298E-45</v>
      </c>
      <c r="G336">
        <v>0</v>
      </c>
    </row>
    <row r="337" spans="1:7" hidden="1" x14ac:dyDescent="0.25">
      <c r="A337">
        <v>12</v>
      </c>
      <c r="B337" t="s">
        <v>537</v>
      </c>
      <c r="C337" t="s">
        <v>424</v>
      </c>
      <c r="D337" t="s">
        <v>557</v>
      </c>
      <c r="E337" t="s">
        <v>569</v>
      </c>
      <c r="F337">
        <v>0.43277060000000001</v>
      </c>
      <c r="G337">
        <v>0.1</v>
      </c>
    </row>
    <row r="338" spans="1:7" hidden="1" x14ac:dyDescent="0.25">
      <c r="A338">
        <v>12</v>
      </c>
      <c r="B338" t="s">
        <v>537</v>
      </c>
      <c r="C338" t="s">
        <v>424</v>
      </c>
      <c r="D338" t="s">
        <v>574</v>
      </c>
      <c r="E338" t="s">
        <v>566</v>
      </c>
      <c r="F338">
        <v>93.761269999999996</v>
      </c>
      <c r="G338">
        <v>40</v>
      </c>
    </row>
    <row r="339" spans="1:7" hidden="1" x14ac:dyDescent="0.25">
      <c r="A339">
        <v>12</v>
      </c>
      <c r="B339" t="s">
        <v>537</v>
      </c>
      <c r="C339" t="s">
        <v>424</v>
      </c>
      <c r="D339" t="s">
        <v>575</v>
      </c>
      <c r="E339" t="s">
        <v>566</v>
      </c>
      <c r="F339">
        <v>40</v>
      </c>
      <c r="G339">
        <v>40</v>
      </c>
    </row>
    <row r="340" spans="1:7" hidden="1" x14ac:dyDescent="0.25">
      <c r="A340">
        <v>12</v>
      </c>
      <c r="B340" t="s">
        <v>537</v>
      </c>
      <c r="C340" t="s">
        <v>424</v>
      </c>
      <c r="D340" t="s">
        <v>565</v>
      </c>
      <c r="E340" t="s">
        <v>567</v>
      </c>
      <c r="F340">
        <v>2.7967749999999998</v>
      </c>
      <c r="G340">
        <v>1</v>
      </c>
    </row>
    <row r="341" spans="1:7" hidden="1" x14ac:dyDescent="0.25">
      <c r="A341">
        <v>12</v>
      </c>
      <c r="B341" t="s">
        <v>537</v>
      </c>
      <c r="C341" t="s">
        <v>424</v>
      </c>
      <c r="D341" t="s">
        <v>565</v>
      </c>
      <c r="E341" t="s">
        <v>568</v>
      </c>
      <c r="F341">
        <v>1646.194</v>
      </c>
      <c r="G341">
        <v>8000</v>
      </c>
    </row>
    <row r="342" spans="1:7" hidden="1" x14ac:dyDescent="0.25">
      <c r="A342">
        <v>12</v>
      </c>
      <c r="B342" t="s">
        <v>537</v>
      </c>
      <c r="C342" t="s">
        <v>424</v>
      </c>
      <c r="D342" t="s">
        <v>565</v>
      </c>
      <c r="E342" t="s">
        <v>569</v>
      </c>
      <c r="F342">
        <v>0.94519790000000004</v>
      </c>
      <c r="G342">
        <v>0.1</v>
      </c>
    </row>
    <row r="343" spans="1:7" hidden="1" x14ac:dyDescent="0.25">
      <c r="A343">
        <v>12</v>
      </c>
      <c r="B343" t="s">
        <v>537</v>
      </c>
      <c r="C343" t="s">
        <v>424</v>
      </c>
      <c r="D343" t="s">
        <v>575</v>
      </c>
      <c r="E343" t="s">
        <v>569</v>
      </c>
      <c r="F343">
        <v>0.1</v>
      </c>
      <c r="G343">
        <v>0.1</v>
      </c>
    </row>
    <row r="344" spans="1:7" hidden="1" x14ac:dyDescent="0.25">
      <c r="A344">
        <v>12</v>
      </c>
      <c r="B344" t="s">
        <v>537</v>
      </c>
      <c r="C344" t="s">
        <v>424</v>
      </c>
      <c r="D344" t="s">
        <v>574</v>
      </c>
      <c r="E344" t="s">
        <v>569</v>
      </c>
      <c r="F344">
        <v>0.54077350000000002</v>
      </c>
      <c r="G344">
        <v>0.1</v>
      </c>
    </row>
    <row r="345" spans="1:7" hidden="1" x14ac:dyDescent="0.25">
      <c r="A345">
        <v>12</v>
      </c>
      <c r="B345" t="s">
        <v>537</v>
      </c>
      <c r="C345" t="s">
        <v>424</v>
      </c>
      <c r="D345" t="s">
        <v>574</v>
      </c>
      <c r="E345" t="s">
        <v>567</v>
      </c>
      <c r="F345">
        <v>2.606487</v>
      </c>
      <c r="G345">
        <v>1</v>
      </c>
    </row>
    <row r="346" spans="1:7" hidden="1" x14ac:dyDescent="0.25">
      <c r="A346">
        <v>12</v>
      </c>
      <c r="B346" t="s">
        <v>537</v>
      </c>
      <c r="C346" t="s">
        <v>424</v>
      </c>
      <c r="D346" t="s">
        <v>574</v>
      </c>
      <c r="E346" t="s">
        <v>568</v>
      </c>
      <c r="F346">
        <v>69.966480000000004</v>
      </c>
      <c r="G346">
        <v>8000</v>
      </c>
    </row>
    <row r="347" spans="1:7" hidden="1" x14ac:dyDescent="0.25">
      <c r="A347">
        <v>12</v>
      </c>
      <c r="B347" t="s">
        <v>537</v>
      </c>
      <c r="C347" t="s">
        <v>424</v>
      </c>
      <c r="D347" t="s">
        <v>575</v>
      </c>
      <c r="E347" t="s">
        <v>567</v>
      </c>
      <c r="F347">
        <v>1</v>
      </c>
      <c r="G347">
        <v>1</v>
      </c>
    </row>
    <row r="348" spans="1:7" hidden="1" x14ac:dyDescent="0.25">
      <c r="A348">
        <v>12</v>
      </c>
      <c r="B348" t="s">
        <v>537</v>
      </c>
      <c r="C348" t="s">
        <v>424</v>
      </c>
      <c r="D348" t="s">
        <v>575</v>
      </c>
      <c r="E348" t="s">
        <v>568</v>
      </c>
      <c r="F348">
        <v>8000</v>
      </c>
      <c r="G348">
        <v>8000</v>
      </c>
    </row>
    <row r="349" spans="1:7" hidden="1" x14ac:dyDescent="0.25">
      <c r="A349">
        <v>13</v>
      </c>
      <c r="B349" t="s">
        <v>535</v>
      </c>
      <c r="C349" t="s">
        <v>424</v>
      </c>
      <c r="D349" t="s">
        <v>575</v>
      </c>
      <c r="E349" t="s">
        <v>569</v>
      </c>
      <c r="F349">
        <v>0</v>
      </c>
      <c r="G349">
        <v>0.33</v>
      </c>
    </row>
    <row r="350" spans="1:7" hidden="1" x14ac:dyDescent="0.25">
      <c r="A350">
        <v>13</v>
      </c>
      <c r="B350" t="s">
        <v>535</v>
      </c>
      <c r="C350" t="s">
        <v>424</v>
      </c>
      <c r="D350" t="s">
        <v>575</v>
      </c>
      <c r="E350" t="s">
        <v>573</v>
      </c>
      <c r="F350">
        <v>60.562330000000003</v>
      </c>
      <c r="G350">
        <v>40</v>
      </c>
    </row>
    <row r="351" spans="1:7" hidden="1" x14ac:dyDescent="0.25">
      <c r="A351">
        <v>13</v>
      </c>
      <c r="B351" t="s">
        <v>535</v>
      </c>
      <c r="C351" t="s">
        <v>424</v>
      </c>
      <c r="D351" t="s">
        <v>574</v>
      </c>
      <c r="E351" t="s">
        <v>573</v>
      </c>
      <c r="F351">
        <v>83.642880000000005</v>
      </c>
      <c r="G351">
        <v>40</v>
      </c>
    </row>
    <row r="352" spans="1:7" hidden="1" x14ac:dyDescent="0.25">
      <c r="A352">
        <v>13</v>
      </c>
      <c r="B352" t="s">
        <v>535</v>
      </c>
      <c r="C352" t="s">
        <v>424</v>
      </c>
      <c r="D352" t="s">
        <v>557</v>
      </c>
      <c r="E352" t="s">
        <v>573</v>
      </c>
      <c r="F352">
        <v>45.428719999999998</v>
      </c>
      <c r="G352">
        <v>40</v>
      </c>
    </row>
    <row r="353" spans="1:7" hidden="1" x14ac:dyDescent="0.25">
      <c r="A353">
        <v>13</v>
      </c>
      <c r="B353" t="s">
        <v>535</v>
      </c>
      <c r="C353" t="s">
        <v>424</v>
      </c>
      <c r="D353" t="s">
        <v>565</v>
      </c>
      <c r="E353" t="s">
        <v>573</v>
      </c>
      <c r="F353">
        <v>83.766589999999994</v>
      </c>
      <c r="G353">
        <v>40</v>
      </c>
    </row>
    <row r="354" spans="1:7" hidden="1" x14ac:dyDescent="0.25">
      <c r="A354">
        <v>13</v>
      </c>
      <c r="B354" t="s">
        <v>535</v>
      </c>
      <c r="C354" t="s">
        <v>424</v>
      </c>
      <c r="D354" t="s">
        <v>575</v>
      </c>
      <c r="E354" t="s">
        <v>572</v>
      </c>
      <c r="F354">
        <v>0</v>
      </c>
      <c r="G354">
        <v>50</v>
      </c>
    </row>
    <row r="355" spans="1:7" hidden="1" x14ac:dyDescent="0.25">
      <c r="A355">
        <v>13</v>
      </c>
      <c r="B355" t="s">
        <v>535</v>
      </c>
      <c r="C355" t="s">
        <v>424</v>
      </c>
      <c r="D355" t="s">
        <v>574</v>
      </c>
      <c r="E355" t="s">
        <v>572</v>
      </c>
      <c r="F355">
        <v>9.9988390000000003</v>
      </c>
      <c r="G355">
        <v>50</v>
      </c>
    </row>
    <row r="356" spans="1:7" hidden="1" x14ac:dyDescent="0.25">
      <c r="A356">
        <v>13</v>
      </c>
      <c r="B356" t="s">
        <v>535</v>
      </c>
      <c r="C356" t="s">
        <v>424</v>
      </c>
      <c r="D356" t="s">
        <v>557</v>
      </c>
      <c r="E356" t="s">
        <v>572</v>
      </c>
      <c r="F356">
        <v>79.529409999999999</v>
      </c>
      <c r="G356">
        <v>50</v>
      </c>
    </row>
    <row r="357" spans="1:7" hidden="1" x14ac:dyDescent="0.25">
      <c r="A357">
        <v>13</v>
      </c>
      <c r="B357" t="s">
        <v>535</v>
      </c>
      <c r="C357" t="s">
        <v>424</v>
      </c>
      <c r="D357" t="s">
        <v>565</v>
      </c>
      <c r="E357" t="s">
        <v>572</v>
      </c>
      <c r="F357">
        <v>68.056160000000006</v>
      </c>
      <c r="G357">
        <v>50</v>
      </c>
    </row>
    <row r="358" spans="1:7" hidden="1" x14ac:dyDescent="0.25">
      <c r="A358">
        <v>13</v>
      </c>
      <c r="B358" t="s">
        <v>535</v>
      </c>
      <c r="C358" t="s">
        <v>424</v>
      </c>
      <c r="D358" t="s">
        <v>575</v>
      </c>
      <c r="E358" t="s">
        <v>570</v>
      </c>
      <c r="F358">
        <v>0</v>
      </c>
      <c r="G358">
        <v>2</v>
      </c>
    </row>
    <row r="359" spans="1:7" hidden="1" x14ac:dyDescent="0.25">
      <c r="A359">
        <v>13</v>
      </c>
      <c r="B359" t="s">
        <v>535</v>
      </c>
      <c r="C359" t="s">
        <v>424</v>
      </c>
      <c r="D359" t="s">
        <v>575</v>
      </c>
      <c r="E359" t="s">
        <v>571</v>
      </c>
      <c r="F359">
        <v>0</v>
      </c>
      <c r="G359">
        <v>-5000</v>
      </c>
    </row>
    <row r="360" spans="1:7" hidden="1" x14ac:dyDescent="0.25">
      <c r="A360">
        <v>13</v>
      </c>
      <c r="B360" t="s">
        <v>535</v>
      </c>
      <c r="C360" t="s">
        <v>424</v>
      </c>
      <c r="D360" t="s">
        <v>565</v>
      </c>
      <c r="E360" t="s">
        <v>569</v>
      </c>
      <c r="F360">
        <v>0.75154600000000005</v>
      </c>
      <c r="G360">
        <v>0.33</v>
      </c>
    </row>
    <row r="361" spans="1:7" hidden="1" x14ac:dyDescent="0.25">
      <c r="A361">
        <v>13</v>
      </c>
      <c r="B361" t="s">
        <v>535</v>
      </c>
      <c r="C361" t="s">
        <v>424</v>
      </c>
      <c r="D361" t="s">
        <v>557</v>
      </c>
      <c r="E361" t="s">
        <v>570</v>
      </c>
      <c r="F361">
        <v>0</v>
      </c>
      <c r="G361">
        <v>2</v>
      </c>
    </row>
    <row r="362" spans="1:7" hidden="1" x14ac:dyDescent="0.25">
      <c r="A362">
        <v>13</v>
      </c>
      <c r="B362" t="s">
        <v>535</v>
      </c>
      <c r="C362" t="s">
        <v>424</v>
      </c>
      <c r="D362" t="s">
        <v>557</v>
      </c>
      <c r="E362" t="s">
        <v>571</v>
      </c>
      <c r="F362">
        <v>0</v>
      </c>
      <c r="G362">
        <v>-5000</v>
      </c>
    </row>
    <row r="363" spans="1:7" hidden="1" x14ac:dyDescent="0.25">
      <c r="A363">
        <v>13</v>
      </c>
      <c r="B363" t="s">
        <v>535</v>
      </c>
      <c r="C363" t="s">
        <v>424</v>
      </c>
      <c r="D363" t="s">
        <v>574</v>
      </c>
      <c r="E363" t="s">
        <v>570</v>
      </c>
      <c r="F363">
        <v>3.6133739999999999</v>
      </c>
      <c r="G363">
        <v>2</v>
      </c>
    </row>
    <row r="364" spans="1:7" hidden="1" x14ac:dyDescent="0.25">
      <c r="A364">
        <v>13</v>
      </c>
      <c r="B364" t="s">
        <v>535</v>
      </c>
      <c r="C364" t="s">
        <v>424</v>
      </c>
      <c r="D364" t="s">
        <v>574</v>
      </c>
      <c r="E364" t="s">
        <v>571</v>
      </c>
      <c r="F364">
        <v>-4970.7030000000004</v>
      </c>
      <c r="G364">
        <v>-5000</v>
      </c>
    </row>
    <row r="365" spans="1:7" hidden="1" x14ac:dyDescent="0.25">
      <c r="A365">
        <v>13</v>
      </c>
      <c r="B365" t="s">
        <v>535</v>
      </c>
      <c r="C365" t="s">
        <v>424</v>
      </c>
      <c r="D365" t="s">
        <v>574</v>
      </c>
      <c r="E365" t="s">
        <v>569</v>
      </c>
      <c r="F365">
        <v>0.87333229999999995</v>
      </c>
      <c r="G365">
        <v>0.33</v>
      </c>
    </row>
    <row r="366" spans="1:7" hidden="1" x14ac:dyDescent="0.25">
      <c r="A366">
        <v>13</v>
      </c>
      <c r="B366" t="s">
        <v>535</v>
      </c>
      <c r="C366" t="s">
        <v>424</v>
      </c>
      <c r="D366" t="s">
        <v>565</v>
      </c>
      <c r="E366" t="s">
        <v>566</v>
      </c>
      <c r="F366">
        <v>59.085760000000001</v>
      </c>
      <c r="G366">
        <v>20</v>
      </c>
    </row>
    <row r="367" spans="1:7" hidden="1" x14ac:dyDescent="0.25">
      <c r="A367">
        <v>13</v>
      </c>
      <c r="B367" t="s">
        <v>535</v>
      </c>
      <c r="C367" t="s">
        <v>424</v>
      </c>
      <c r="D367" t="s">
        <v>557</v>
      </c>
      <c r="E367" t="s">
        <v>566</v>
      </c>
      <c r="F367">
        <v>0</v>
      </c>
      <c r="G367">
        <v>20</v>
      </c>
    </row>
    <row r="368" spans="1:7" hidden="1" x14ac:dyDescent="0.25">
      <c r="A368">
        <v>13</v>
      </c>
      <c r="B368" t="s">
        <v>535</v>
      </c>
      <c r="C368" t="s">
        <v>424</v>
      </c>
      <c r="D368" t="s">
        <v>574</v>
      </c>
      <c r="E368" t="s">
        <v>566</v>
      </c>
      <c r="F368">
        <v>93.605710000000002</v>
      </c>
      <c r="G368">
        <v>20</v>
      </c>
    </row>
    <row r="369" spans="1:7" hidden="1" x14ac:dyDescent="0.25">
      <c r="A369">
        <v>13</v>
      </c>
      <c r="B369" t="s">
        <v>535</v>
      </c>
      <c r="C369" t="s">
        <v>424</v>
      </c>
      <c r="D369" t="s">
        <v>575</v>
      </c>
      <c r="E369" t="s">
        <v>566</v>
      </c>
      <c r="F369">
        <v>64.45138</v>
      </c>
      <c r="G369">
        <v>20</v>
      </c>
    </row>
    <row r="370" spans="1:7" hidden="1" x14ac:dyDescent="0.25">
      <c r="A370">
        <v>13</v>
      </c>
      <c r="B370" t="s">
        <v>535</v>
      </c>
      <c r="C370" t="s">
        <v>424</v>
      </c>
      <c r="D370" t="s">
        <v>565</v>
      </c>
      <c r="E370" t="s">
        <v>567</v>
      </c>
      <c r="F370">
        <v>2.5688689999999998</v>
      </c>
      <c r="G370">
        <v>0.5</v>
      </c>
    </row>
    <row r="371" spans="1:7" hidden="1" x14ac:dyDescent="0.25">
      <c r="A371">
        <v>13</v>
      </c>
      <c r="B371" t="s">
        <v>535</v>
      </c>
      <c r="C371" t="s">
        <v>424</v>
      </c>
      <c r="D371" t="s">
        <v>565</v>
      </c>
      <c r="E371" t="s">
        <v>568</v>
      </c>
      <c r="F371">
        <v>61.759569999999997</v>
      </c>
      <c r="G371">
        <v>8000</v>
      </c>
    </row>
    <row r="372" spans="1:7" hidden="1" x14ac:dyDescent="0.25">
      <c r="A372">
        <v>13</v>
      </c>
      <c r="B372" t="s">
        <v>535</v>
      </c>
      <c r="C372" t="s">
        <v>424</v>
      </c>
      <c r="D372" t="s">
        <v>557</v>
      </c>
      <c r="E372" t="s">
        <v>569</v>
      </c>
      <c r="F372">
        <v>0.73977599999999999</v>
      </c>
      <c r="G372">
        <v>0.33</v>
      </c>
    </row>
    <row r="373" spans="1:7" hidden="1" x14ac:dyDescent="0.25">
      <c r="A373">
        <v>13</v>
      </c>
      <c r="B373" t="s">
        <v>535</v>
      </c>
      <c r="C373" t="s">
        <v>424</v>
      </c>
      <c r="D373" t="s">
        <v>557</v>
      </c>
      <c r="E373" t="s">
        <v>567</v>
      </c>
      <c r="F373">
        <v>2.7561399999999998</v>
      </c>
      <c r="G373">
        <v>0.5</v>
      </c>
    </row>
    <row r="374" spans="1:7" hidden="1" x14ac:dyDescent="0.25">
      <c r="A374">
        <v>13</v>
      </c>
      <c r="B374" t="s">
        <v>535</v>
      </c>
      <c r="C374" t="s">
        <v>424</v>
      </c>
      <c r="D374" t="s">
        <v>557</v>
      </c>
      <c r="E374" t="s">
        <v>568</v>
      </c>
      <c r="F374">
        <v>456.101</v>
      </c>
      <c r="G374">
        <v>8000</v>
      </c>
    </row>
    <row r="375" spans="1:7" hidden="1" x14ac:dyDescent="0.25">
      <c r="A375">
        <v>13</v>
      </c>
      <c r="B375" t="s">
        <v>535</v>
      </c>
      <c r="C375" t="s">
        <v>424</v>
      </c>
      <c r="D375" t="s">
        <v>574</v>
      </c>
      <c r="E375" t="s">
        <v>567</v>
      </c>
      <c r="F375">
        <v>1</v>
      </c>
      <c r="G375">
        <v>0.5</v>
      </c>
    </row>
    <row r="376" spans="1:7" hidden="1" x14ac:dyDescent="0.25">
      <c r="A376">
        <v>13</v>
      </c>
      <c r="B376" t="s">
        <v>535</v>
      </c>
      <c r="C376" t="s">
        <v>424</v>
      </c>
      <c r="D376" t="s">
        <v>574</v>
      </c>
      <c r="E376" t="s">
        <v>568</v>
      </c>
      <c r="F376">
        <v>8000</v>
      </c>
      <c r="G376">
        <v>8000</v>
      </c>
    </row>
    <row r="377" spans="1:7" hidden="1" x14ac:dyDescent="0.25">
      <c r="A377">
        <v>13</v>
      </c>
      <c r="B377" t="s">
        <v>535</v>
      </c>
      <c r="C377" t="s">
        <v>424</v>
      </c>
      <c r="D377" t="s">
        <v>575</v>
      </c>
      <c r="E377" t="s">
        <v>567</v>
      </c>
      <c r="F377">
        <v>2.5929039999999999</v>
      </c>
      <c r="G377">
        <v>0.5</v>
      </c>
    </row>
    <row r="378" spans="1:7" hidden="1" x14ac:dyDescent="0.25">
      <c r="A378">
        <v>13</v>
      </c>
      <c r="B378" t="s">
        <v>535</v>
      </c>
      <c r="C378" t="s">
        <v>424</v>
      </c>
      <c r="D378" t="s">
        <v>575</v>
      </c>
      <c r="E378" t="s">
        <v>568</v>
      </c>
      <c r="F378">
        <v>50.653950000000002</v>
      </c>
      <c r="G378">
        <v>8000</v>
      </c>
    </row>
    <row r="379" spans="1:7" hidden="1" x14ac:dyDescent="0.25">
      <c r="A379">
        <v>13</v>
      </c>
      <c r="B379" t="s">
        <v>535</v>
      </c>
      <c r="C379" t="s">
        <v>424</v>
      </c>
      <c r="D379" t="s">
        <v>565</v>
      </c>
      <c r="E379" t="s">
        <v>570</v>
      </c>
      <c r="F379">
        <v>3.561013</v>
      </c>
      <c r="G379">
        <v>2</v>
      </c>
    </row>
    <row r="380" spans="1:7" hidden="1" x14ac:dyDescent="0.25">
      <c r="A380">
        <v>13</v>
      </c>
      <c r="B380" t="s">
        <v>535</v>
      </c>
      <c r="C380" t="s">
        <v>424</v>
      </c>
      <c r="D380" t="s">
        <v>565</v>
      </c>
      <c r="E380" t="s">
        <v>571</v>
      </c>
      <c r="F380">
        <v>-5536.7830000000004</v>
      </c>
      <c r="G380">
        <v>-5000</v>
      </c>
    </row>
    <row r="381" spans="1:7" hidden="1" x14ac:dyDescent="0.25">
      <c r="A381">
        <v>14</v>
      </c>
      <c r="B381" t="s">
        <v>535</v>
      </c>
      <c r="C381" t="s">
        <v>424</v>
      </c>
      <c r="D381" t="s">
        <v>565</v>
      </c>
      <c r="E381" t="s">
        <v>566</v>
      </c>
      <c r="F381">
        <v>20</v>
      </c>
      <c r="G381">
        <v>20</v>
      </c>
    </row>
    <row r="382" spans="1:7" hidden="1" x14ac:dyDescent="0.25">
      <c r="A382">
        <v>14</v>
      </c>
      <c r="B382" t="s">
        <v>535</v>
      </c>
      <c r="C382" t="s">
        <v>424</v>
      </c>
      <c r="D382" t="s">
        <v>557</v>
      </c>
      <c r="E382" t="s">
        <v>566</v>
      </c>
      <c r="F382">
        <v>0</v>
      </c>
      <c r="G382">
        <v>20</v>
      </c>
    </row>
    <row r="383" spans="1:7" hidden="1" x14ac:dyDescent="0.25">
      <c r="A383">
        <v>14</v>
      </c>
      <c r="B383" t="s">
        <v>535</v>
      </c>
      <c r="C383" t="s">
        <v>424</v>
      </c>
      <c r="D383" t="s">
        <v>557</v>
      </c>
      <c r="E383" t="s">
        <v>567</v>
      </c>
      <c r="F383">
        <v>1</v>
      </c>
      <c r="G383">
        <v>0.5</v>
      </c>
    </row>
    <row r="384" spans="1:7" hidden="1" x14ac:dyDescent="0.25">
      <c r="A384">
        <v>14</v>
      </c>
      <c r="B384" t="s">
        <v>535</v>
      </c>
      <c r="C384" t="s">
        <v>424</v>
      </c>
      <c r="D384" t="s">
        <v>557</v>
      </c>
      <c r="E384" t="s">
        <v>568</v>
      </c>
      <c r="F384">
        <v>8000</v>
      </c>
      <c r="G384">
        <v>8000</v>
      </c>
    </row>
    <row r="385" spans="1:7" hidden="1" x14ac:dyDescent="0.25">
      <c r="A385">
        <v>14</v>
      </c>
      <c r="B385" t="s">
        <v>535</v>
      </c>
      <c r="C385" t="s">
        <v>424</v>
      </c>
      <c r="D385" t="s">
        <v>574</v>
      </c>
      <c r="E385" t="s">
        <v>567</v>
      </c>
      <c r="F385">
        <v>2.9998499999999999</v>
      </c>
      <c r="G385">
        <v>0.5</v>
      </c>
    </row>
    <row r="386" spans="1:7" hidden="1" x14ac:dyDescent="0.25">
      <c r="A386">
        <v>14</v>
      </c>
      <c r="B386" t="s">
        <v>535</v>
      </c>
      <c r="C386" t="s">
        <v>424</v>
      </c>
      <c r="D386" t="s">
        <v>574</v>
      </c>
      <c r="E386" t="s">
        <v>568</v>
      </c>
      <c r="F386">
        <v>389.85070000000002</v>
      </c>
      <c r="G386">
        <v>8000</v>
      </c>
    </row>
    <row r="387" spans="1:7" hidden="1" x14ac:dyDescent="0.25">
      <c r="A387">
        <v>14</v>
      </c>
      <c r="B387" t="s">
        <v>535</v>
      </c>
      <c r="C387" t="s">
        <v>424</v>
      </c>
      <c r="D387" t="s">
        <v>565</v>
      </c>
      <c r="E387" t="s">
        <v>567</v>
      </c>
      <c r="F387">
        <v>2.6187640000000001</v>
      </c>
      <c r="G387">
        <v>0.5</v>
      </c>
    </row>
    <row r="388" spans="1:7" hidden="1" x14ac:dyDescent="0.25">
      <c r="A388">
        <v>14</v>
      </c>
      <c r="B388" t="s">
        <v>535</v>
      </c>
      <c r="C388" t="s">
        <v>424</v>
      </c>
      <c r="D388" t="s">
        <v>565</v>
      </c>
      <c r="E388" t="s">
        <v>568</v>
      </c>
      <c r="F388">
        <v>989.71749999999997</v>
      </c>
      <c r="G388">
        <v>8000</v>
      </c>
    </row>
    <row r="389" spans="1:7" hidden="1" x14ac:dyDescent="0.25">
      <c r="A389">
        <v>14</v>
      </c>
      <c r="B389" t="s">
        <v>535</v>
      </c>
      <c r="C389" t="s">
        <v>424</v>
      </c>
      <c r="D389" t="s">
        <v>574</v>
      </c>
      <c r="E389" t="s">
        <v>573</v>
      </c>
      <c r="F389">
        <v>99.965249999999997</v>
      </c>
      <c r="G389">
        <v>15</v>
      </c>
    </row>
    <row r="390" spans="1:7" hidden="1" x14ac:dyDescent="0.25">
      <c r="A390">
        <v>14</v>
      </c>
      <c r="B390" t="s">
        <v>535</v>
      </c>
      <c r="C390" t="s">
        <v>424</v>
      </c>
      <c r="D390" t="s">
        <v>557</v>
      </c>
      <c r="E390" t="s">
        <v>573</v>
      </c>
      <c r="F390">
        <v>99.758380000000002</v>
      </c>
      <c r="G390">
        <v>15</v>
      </c>
    </row>
    <row r="391" spans="1:7" hidden="1" x14ac:dyDescent="0.25">
      <c r="A391">
        <v>14</v>
      </c>
      <c r="B391" t="s">
        <v>535</v>
      </c>
      <c r="C391" t="s">
        <v>424</v>
      </c>
      <c r="D391" t="s">
        <v>565</v>
      </c>
      <c r="E391" t="s">
        <v>573</v>
      </c>
      <c r="F391">
        <v>99.664779999999993</v>
      </c>
      <c r="G391">
        <v>15</v>
      </c>
    </row>
    <row r="392" spans="1:7" hidden="1" x14ac:dyDescent="0.25">
      <c r="A392">
        <v>14</v>
      </c>
      <c r="B392" t="s">
        <v>535</v>
      </c>
      <c r="C392" t="s">
        <v>424</v>
      </c>
      <c r="D392" t="s">
        <v>575</v>
      </c>
      <c r="E392" t="s">
        <v>572</v>
      </c>
      <c r="F392">
        <v>72.406090000000006</v>
      </c>
      <c r="G392">
        <v>50</v>
      </c>
    </row>
    <row r="393" spans="1:7" hidden="1" x14ac:dyDescent="0.25">
      <c r="A393">
        <v>14</v>
      </c>
      <c r="B393" t="s">
        <v>535</v>
      </c>
      <c r="C393" t="s">
        <v>424</v>
      </c>
      <c r="D393" t="s">
        <v>574</v>
      </c>
      <c r="E393" t="s">
        <v>572</v>
      </c>
      <c r="F393">
        <v>61.917789999999997</v>
      </c>
      <c r="G393">
        <v>50</v>
      </c>
    </row>
    <row r="394" spans="1:7" hidden="1" x14ac:dyDescent="0.25">
      <c r="A394">
        <v>14</v>
      </c>
      <c r="B394" t="s">
        <v>535</v>
      </c>
      <c r="C394" t="s">
        <v>424</v>
      </c>
      <c r="D394" t="s">
        <v>557</v>
      </c>
      <c r="E394" t="s">
        <v>572</v>
      </c>
      <c r="F394">
        <v>0</v>
      </c>
      <c r="G394">
        <v>50</v>
      </c>
    </row>
    <row r="395" spans="1:7" hidden="1" x14ac:dyDescent="0.25">
      <c r="A395">
        <v>14</v>
      </c>
      <c r="B395" t="s">
        <v>535</v>
      </c>
      <c r="C395" t="s">
        <v>424</v>
      </c>
      <c r="D395" t="s">
        <v>565</v>
      </c>
      <c r="E395" t="s">
        <v>572</v>
      </c>
      <c r="F395">
        <v>50</v>
      </c>
      <c r="G395">
        <v>50</v>
      </c>
    </row>
    <row r="396" spans="1:7" hidden="1" x14ac:dyDescent="0.25">
      <c r="A396">
        <v>14</v>
      </c>
      <c r="B396" t="s">
        <v>535</v>
      </c>
      <c r="C396" t="s">
        <v>424</v>
      </c>
      <c r="D396" t="s">
        <v>575</v>
      </c>
      <c r="E396" t="s">
        <v>573</v>
      </c>
      <c r="F396">
        <v>92.22184</v>
      </c>
      <c r="G396">
        <v>15</v>
      </c>
    </row>
    <row r="397" spans="1:7" hidden="1" x14ac:dyDescent="0.25">
      <c r="A397">
        <v>14</v>
      </c>
      <c r="B397" t="s">
        <v>535</v>
      </c>
      <c r="C397" t="s">
        <v>424</v>
      </c>
      <c r="D397" t="s">
        <v>575</v>
      </c>
      <c r="E397" t="s">
        <v>570</v>
      </c>
      <c r="F397">
        <v>4</v>
      </c>
      <c r="G397">
        <v>4</v>
      </c>
    </row>
    <row r="398" spans="1:7" hidden="1" x14ac:dyDescent="0.25">
      <c r="A398">
        <v>14</v>
      </c>
      <c r="B398" t="s">
        <v>535</v>
      </c>
      <c r="C398" t="s">
        <v>424</v>
      </c>
      <c r="D398" t="s">
        <v>575</v>
      </c>
      <c r="E398" t="s">
        <v>571</v>
      </c>
      <c r="F398">
        <v>-1.401298E-45</v>
      </c>
      <c r="G398">
        <v>0</v>
      </c>
    </row>
    <row r="399" spans="1:7" hidden="1" x14ac:dyDescent="0.25">
      <c r="A399">
        <v>14</v>
      </c>
      <c r="B399" t="s">
        <v>535</v>
      </c>
      <c r="C399" t="s">
        <v>424</v>
      </c>
      <c r="D399" t="s">
        <v>557</v>
      </c>
      <c r="E399" t="s">
        <v>570</v>
      </c>
      <c r="F399">
        <v>4</v>
      </c>
      <c r="G399">
        <v>4</v>
      </c>
    </row>
    <row r="400" spans="1:7" hidden="1" x14ac:dyDescent="0.25">
      <c r="A400">
        <v>14</v>
      </c>
      <c r="B400" t="s">
        <v>535</v>
      </c>
      <c r="C400" t="s">
        <v>424</v>
      </c>
      <c r="D400" t="s">
        <v>557</v>
      </c>
      <c r="E400" t="s">
        <v>571</v>
      </c>
      <c r="F400">
        <v>-2.8025969999999998E-45</v>
      </c>
      <c r="G400">
        <v>0</v>
      </c>
    </row>
    <row r="401" spans="1:7" hidden="1" x14ac:dyDescent="0.25">
      <c r="A401">
        <v>14</v>
      </c>
      <c r="B401" t="s">
        <v>535</v>
      </c>
      <c r="C401" t="s">
        <v>424</v>
      </c>
      <c r="D401" t="s">
        <v>565</v>
      </c>
      <c r="E401" t="s">
        <v>570</v>
      </c>
      <c r="F401">
        <v>4</v>
      </c>
      <c r="G401">
        <v>4</v>
      </c>
    </row>
    <row r="402" spans="1:7" hidden="1" x14ac:dyDescent="0.25">
      <c r="A402">
        <v>14</v>
      </c>
      <c r="B402" t="s">
        <v>535</v>
      </c>
      <c r="C402" t="s">
        <v>424</v>
      </c>
      <c r="D402" t="s">
        <v>565</v>
      </c>
      <c r="E402" t="s">
        <v>571</v>
      </c>
      <c r="F402">
        <v>-1.1371419999999999E-33</v>
      </c>
      <c r="G402">
        <v>0</v>
      </c>
    </row>
    <row r="403" spans="1:7" hidden="1" x14ac:dyDescent="0.25">
      <c r="A403">
        <v>14</v>
      </c>
      <c r="B403" t="s">
        <v>535</v>
      </c>
      <c r="C403" t="s">
        <v>424</v>
      </c>
      <c r="D403" t="s">
        <v>574</v>
      </c>
      <c r="E403" t="s">
        <v>569</v>
      </c>
      <c r="F403">
        <v>0</v>
      </c>
      <c r="G403">
        <v>0.33</v>
      </c>
    </row>
    <row r="404" spans="1:7" hidden="1" x14ac:dyDescent="0.25">
      <c r="A404">
        <v>14</v>
      </c>
      <c r="B404" t="s">
        <v>535</v>
      </c>
      <c r="C404" t="s">
        <v>424</v>
      </c>
      <c r="D404" t="s">
        <v>557</v>
      </c>
      <c r="E404" t="s">
        <v>569</v>
      </c>
      <c r="F404">
        <v>0</v>
      </c>
      <c r="G404">
        <v>0.33</v>
      </c>
    </row>
    <row r="405" spans="1:7" hidden="1" x14ac:dyDescent="0.25">
      <c r="A405">
        <v>14</v>
      </c>
      <c r="B405" t="s">
        <v>535</v>
      </c>
      <c r="C405" t="s">
        <v>424</v>
      </c>
      <c r="D405" t="s">
        <v>565</v>
      </c>
      <c r="E405" t="s">
        <v>569</v>
      </c>
      <c r="F405">
        <v>0.33</v>
      </c>
      <c r="G405">
        <v>0.33</v>
      </c>
    </row>
    <row r="406" spans="1:7" hidden="1" x14ac:dyDescent="0.25">
      <c r="A406">
        <v>14</v>
      </c>
      <c r="B406" t="s">
        <v>535</v>
      </c>
      <c r="C406" t="s">
        <v>424</v>
      </c>
      <c r="D406" t="s">
        <v>575</v>
      </c>
      <c r="E406" t="s">
        <v>569</v>
      </c>
      <c r="F406">
        <v>0.33</v>
      </c>
      <c r="G406">
        <v>0.33</v>
      </c>
    </row>
    <row r="407" spans="1:7" hidden="1" x14ac:dyDescent="0.25">
      <c r="A407">
        <v>14</v>
      </c>
      <c r="B407" t="s">
        <v>535</v>
      </c>
      <c r="C407" t="s">
        <v>424</v>
      </c>
      <c r="D407" t="s">
        <v>575</v>
      </c>
      <c r="E407" t="s">
        <v>567</v>
      </c>
      <c r="F407">
        <v>2.997106</v>
      </c>
      <c r="G407">
        <v>0.5</v>
      </c>
    </row>
    <row r="408" spans="1:7" hidden="1" x14ac:dyDescent="0.25">
      <c r="A408">
        <v>14</v>
      </c>
      <c r="B408" t="s">
        <v>535</v>
      </c>
      <c r="C408" t="s">
        <v>424</v>
      </c>
      <c r="D408" t="s">
        <v>575</v>
      </c>
      <c r="E408" t="s">
        <v>568</v>
      </c>
      <c r="F408">
        <v>472.2912</v>
      </c>
      <c r="G408">
        <v>8000</v>
      </c>
    </row>
    <row r="409" spans="1:7" hidden="1" x14ac:dyDescent="0.25">
      <c r="A409">
        <v>14</v>
      </c>
      <c r="B409" t="s">
        <v>535</v>
      </c>
      <c r="C409" t="s">
        <v>424</v>
      </c>
      <c r="D409" t="s">
        <v>574</v>
      </c>
      <c r="E409" t="s">
        <v>570</v>
      </c>
      <c r="F409">
        <v>4</v>
      </c>
      <c r="G409">
        <v>4</v>
      </c>
    </row>
    <row r="410" spans="1:7" hidden="1" x14ac:dyDescent="0.25">
      <c r="A410">
        <v>14</v>
      </c>
      <c r="B410" t="s">
        <v>535</v>
      </c>
      <c r="C410" t="s">
        <v>424</v>
      </c>
      <c r="D410" t="s">
        <v>574</v>
      </c>
      <c r="E410" t="s">
        <v>571</v>
      </c>
      <c r="F410">
        <v>-7.4248949999999998E-38</v>
      </c>
      <c r="G410">
        <v>0</v>
      </c>
    </row>
    <row r="411" spans="1:7" hidden="1" x14ac:dyDescent="0.25">
      <c r="A411">
        <v>14</v>
      </c>
      <c r="B411" t="s">
        <v>535</v>
      </c>
      <c r="C411" t="s">
        <v>424</v>
      </c>
      <c r="D411" t="s">
        <v>574</v>
      </c>
      <c r="E411" t="s">
        <v>566</v>
      </c>
      <c r="F411">
        <v>8.6860660000000003</v>
      </c>
      <c r="G411">
        <v>20</v>
      </c>
    </row>
    <row r="412" spans="1:7" hidden="1" x14ac:dyDescent="0.25">
      <c r="A412">
        <v>14</v>
      </c>
      <c r="B412" t="s">
        <v>535</v>
      </c>
      <c r="C412" t="s">
        <v>424</v>
      </c>
      <c r="D412" t="s">
        <v>575</v>
      </c>
      <c r="E412" t="s">
        <v>566</v>
      </c>
      <c r="F412">
        <v>0</v>
      </c>
      <c r="G412">
        <v>20</v>
      </c>
    </row>
    <row r="413" spans="1:7" x14ac:dyDescent="0.25">
      <c r="A413">
        <v>15</v>
      </c>
      <c r="B413" t="s">
        <v>538</v>
      </c>
      <c r="C413" t="s">
        <v>561</v>
      </c>
      <c r="D413" t="s">
        <v>565</v>
      </c>
      <c r="E413" t="s">
        <v>566</v>
      </c>
      <c r="F413">
        <v>40</v>
      </c>
      <c r="G413">
        <v>40</v>
      </c>
    </row>
    <row r="414" spans="1:7" x14ac:dyDescent="0.25">
      <c r="A414">
        <v>15</v>
      </c>
      <c r="B414" t="s">
        <v>538</v>
      </c>
      <c r="C414" t="s">
        <v>561</v>
      </c>
      <c r="D414" t="s">
        <v>574</v>
      </c>
      <c r="E414" t="s">
        <v>573</v>
      </c>
      <c r="F414">
        <v>97.190759999999997</v>
      </c>
      <c r="G414">
        <v>40</v>
      </c>
    </row>
    <row r="415" spans="1:7" x14ac:dyDescent="0.25">
      <c r="A415">
        <v>15</v>
      </c>
      <c r="B415" t="s">
        <v>538</v>
      </c>
      <c r="C415" t="s">
        <v>561</v>
      </c>
      <c r="D415" t="s">
        <v>575</v>
      </c>
      <c r="E415" t="s">
        <v>572</v>
      </c>
      <c r="F415">
        <v>50</v>
      </c>
      <c r="G415">
        <v>50</v>
      </c>
    </row>
    <row r="416" spans="1:7" x14ac:dyDescent="0.25">
      <c r="A416">
        <v>15</v>
      </c>
      <c r="B416" t="s">
        <v>538</v>
      </c>
      <c r="C416" t="s">
        <v>561</v>
      </c>
      <c r="D416" t="s">
        <v>574</v>
      </c>
      <c r="E416" t="s">
        <v>572</v>
      </c>
      <c r="F416">
        <v>76.16198</v>
      </c>
      <c r="G416">
        <v>50</v>
      </c>
    </row>
    <row r="417" spans="1:7" x14ac:dyDescent="0.25">
      <c r="A417">
        <v>15</v>
      </c>
      <c r="B417" t="s">
        <v>538</v>
      </c>
      <c r="C417" t="s">
        <v>561</v>
      </c>
      <c r="D417" t="s">
        <v>557</v>
      </c>
      <c r="E417" t="s">
        <v>572</v>
      </c>
      <c r="F417">
        <v>50</v>
      </c>
      <c r="G417">
        <v>50</v>
      </c>
    </row>
    <row r="418" spans="1:7" x14ac:dyDescent="0.25">
      <c r="A418">
        <v>15</v>
      </c>
      <c r="B418" t="s">
        <v>538</v>
      </c>
      <c r="C418" t="s">
        <v>561</v>
      </c>
      <c r="D418" t="s">
        <v>565</v>
      </c>
      <c r="E418" t="s">
        <v>572</v>
      </c>
      <c r="F418">
        <v>50</v>
      </c>
      <c r="G418">
        <v>50</v>
      </c>
    </row>
    <row r="419" spans="1:7" x14ac:dyDescent="0.25">
      <c r="A419">
        <v>15</v>
      </c>
      <c r="B419" t="s">
        <v>538</v>
      </c>
      <c r="C419" t="s">
        <v>561</v>
      </c>
      <c r="D419" t="s">
        <v>575</v>
      </c>
      <c r="E419" t="s">
        <v>570</v>
      </c>
      <c r="F419">
        <v>4</v>
      </c>
      <c r="G419">
        <v>4</v>
      </c>
    </row>
    <row r="420" spans="1:7" x14ac:dyDescent="0.25">
      <c r="A420">
        <v>15</v>
      </c>
      <c r="B420" t="s">
        <v>538</v>
      </c>
      <c r="C420" t="s">
        <v>561</v>
      </c>
      <c r="D420" t="s">
        <v>575</v>
      </c>
      <c r="E420" t="s">
        <v>571</v>
      </c>
      <c r="F420">
        <v>-1.401298E-45</v>
      </c>
      <c r="G420">
        <v>0</v>
      </c>
    </row>
    <row r="421" spans="1:7" x14ac:dyDescent="0.25">
      <c r="A421">
        <v>15</v>
      </c>
      <c r="B421" t="s">
        <v>538</v>
      </c>
      <c r="C421" t="s">
        <v>561</v>
      </c>
      <c r="D421" t="s">
        <v>574</v>
      </c>
      <c r="E421" t="s">
        <v>570</v>
      </c>
      <c r="F421">
        <v>4</v>
      </c>
      <c r="G421">
        <v>4</v>
      </c>
    </row>
    <row r="422" spans="1:7" x14ac:dyDescent="0.25">
      <c r="A422">
        <v>15</v>
      </c>
      <c r="B422" t="s">
        <v>538</v>
      </c>
      <c r="C422" t="s">
        <v>561</v>
      </c>
      <c r="D422" t="s">
        <v>574</v>
      </c>
      <c r="E422" t="s">
        <v>571</v>
      </c>
      <c r="F422">
        <v>-1.401298E-45</v>
      </c>
      <c r="G422">
        <v>0</v>
      </c>
    </row>
    <row r="423" spans="1:7" x14ac:dyDescent="0.25">
      <c r="A423">
        <v>15</v>
      </c>
      <c r="B423" t="s">
        <v>538</v>
      </c>
      <c r="C423" t="s">
        <v>561</v>
      </c>
      <c r="D423" t="s">
        <v>557</v>
      </c>
      <c r="E423" t="s">
        <v>570</v>
      </c>
      <c r="F423">
        <v>0.1</v>
      </c>
      <c r="G423">
        <v>4</v>
      </c>
    </row>
    <row r="424" spans="1:7" x14ac:dyDescent="0.25">
      <c r="A424">
        <v>15</v>
      </c>
      <c r="B424" t="s">
        <v>538</v>
      </c>
      <c r="C424" t="s">
        <v>561</v>
      </c>
      <c r="D424" t="s">
        <v>557</v>
      </c>
      <c r="E424" t="s">
        <v>571</v>
      </c>
      <c r="F424">
        <v>-10000</v>
      </c>
      <c r="G424">
        <v>0</v>
      </c>
    </row>
    <row r="425" spans="1:7" x14ac:dyDescent="0.25">
      <c r="A425">
        <v>15</v>
      </c>
      <c r="B425" t="s">
        <v>538</v>
      </c>
      <c r="C425" t="s">
        <v>561</v>
      </c>
      <c r="D425" t="s">
        <v>565</v>
      </c>
      <c r="E425" t="s">
        <v>570</v>
      </c>
      <c r="F425">
        <v>4</v>
      </c>
      <c r="G425">
        <v>4</v>
      </c>
    </row>
    <row r="426" spans="1:7" x14ac:dyDescent="0.25">
      <c r="A426">
        <v>15</v>
      </c>
      <c r="B426" t="s">
        <v>538</v>
      </c>
      <c r="C426" t="s">
        <v>561</v>
      </c>
      <c r="D426" t="s">
        <v>565</v>
      </c>
      <c r="E426" t="s">
        <v>571</v>
      </c>
      <c r="F426">
        <v>-1.401298E-45</v>
      </c>
      <c r="G426">
        <v>0</v>
      </c>
    </row>
    <row r="427" spans="1:7" x14ac:dyDescent="0.25">
      <c r="A427">
        <v>15</v>
      </c>
      <c r="B427" t="s">
        <v>538</v>
      </c>
      <c r="C427" t="s">
        <v>561</v>
      </c>
      <c r="D427" t="s">
        <v>574</v>
      </c>
      <c r="E427" t="s">
        <v>569</v>
      </c>
      <c r="F427">
        <v>0.1</v>
      </c>
      <c r="G427">
        <v>0.1</v>
      </c>
    </row>
    <row r="428" spans="1:7" x14ac:dyDescent="0.25">
      <c r="A428">
        <v>15</v>
      </c>
      <c r="B428" t="s">
        <v>538</v>
      </c>
      <c r="C428" t="s">
        <v>561</v>
      </c>
      <c r="D428" t="s">
        <v>565</v>
      </c>
      <c r="E428" t="s">
        <v>569</v>
      </c>
      <c r="F428">
        <v>0.1</v>
      </c>
      <c r="G428">
        <v>0.1</v>
      </c>
    </row>
    <row r="429" spans="1:7" x14ac:dyDescent="0.25">
      <c r="A429">
        <v>15</v>
      </c>
      <c r="B429" t="s">
        <v>538</v>
      </c>
      <c r="C429" t="s">
        <v>561</v>
      </c>
      <c r="D429" t="s">
        <v>575</v>
      </c>
      <c r="E429" t="s">
        <v>569</v>
      </c>
      <c r="F429">
        <v>0.1</v>
      </c>
      <c r="G429">
        <v>0.1</v>
      </c>
    </row>
    <row r="430" spans="1:7" x14ac:dyDescent="0.25">
      <c r="A430">
        <v>15</v>
      </c>
      <c r="B430" t="s">
        <v>538</v>
      </c>
      <c r="C430" t="s">
        <v>561</v>
      </c>
      <c r="D430" t="s">
        <v>575</v>
      </c>
      <c r="E430" t="s">
        <v>567</v>
      </c>
      <c r="F430">
        <v>2.6533540000000002</v>
      </c>
      <c r="G430">
        <v>0.5</v>
      </c>
    </row>
    <row r="431" spans="1:7" x14ac:dyDescent="0.25">
      <c r="A431">
        <v>15</v>
      </c>
      <c r="B431" t="s">
        <v>538</v>
      </c>
      <c r="C431" t="s">
        <v>561</v>
      </c>
      <c r="D431" t="s">
        <v>575</v>
      </c>
      <c r="E431" t="s">
        <v>568</v>
      </c>
      <c r="F431">
        <v>2754.18</v>
      </c>
      <c r="G431">
        <v>8000</v>
      </c>
    </row>
    <row r="432" spans="1:7" x14ac:dyDescent="0.25">
      <c r="A432">
        <v>15</v>
      </c>
      <c r="B432" t="s">
        <v>538</v>
      </c>
      <c r="C432" t="s">
        <v>561</v>
      </c>
      <c r="D432" t="s">
        <v>574</v>
      </c>
      <c r="E432" t="s">
        <v>567</v>
      </c>
      <c r="F432">
        <v>2.9971000000000001</v>
      </c>
      <c r="G432">
        <v>0.5</v>
      </c>
    </row>
    <row r="433" spans="1:7" x14ac:dyDescent="0.25">
      <c r="A433">
        <v>15</v>
      </c>
      <c r="B433" t="s">
        <v>538</v>
      </c>
      <c r="C433" t="s">
        <v>561</v>
      </c>
      <c r="D433" t="s">
        <v>574</v>
      </c>
      <c r="E433" t="s">
        <v>568</v>
      </c>
      <c r="F433">
        <v>415.10019999999997</v>
      </c>
      <c r="G433">
        <v>8000</v>
      </c>
    </row>
    <row r="434" spans="1:7" x14ac:dyDescent="0.25">
      <c r="A434">
        <v>15</v>
      </c>
      <c r="B434" t="s">
        <v>538</v>
      </c>
      <c r="C434" t="s">
        <v>561</v>
      </c>
      <c r="D434" t="s">
        <v>557</v>
      </c>
      <c r="E434" t="s">
        <v>567</v>
      </c>
      <c r="F434">
        <v>1</v>
      </c>
      <c r="G434">
        <v>0.5</v>
      </c>
    </row>
    <row r="435" spans="1:7" x14ac:dyDescent="0.25">
      <c r="A435">
        <v>15</v>
      </c>
      <c r="B435" t="s">
        <v>538</v>
      </c>
      <c r="C435" t="s">
        <v>561</v>
      </c>
      <c r="D435" t="s">
        <v>557</v>
      </c>
      <c r="E435" t="s">
        <v>568</v>
      </c>
      <c r="F435">
        <v>8000</v>
      </c>
      <c r="G435">
        <v>8000</v>
      </c>
    </row>
    <row r="436" spans="1:7" x14ac:dyDescent="0.25">
      <c r="A436">
        <v>15</v>
      </c>
      <c r="B436" t="s">
        <v>538</v>
      </c>
      <c r="C436" t="s">
        <v>561</v>
      </c>
      <c r="D436" t="s">
        <v>565</v>
      </c>
      <c r="E436" t="s">
        <v>567</v>
      </c>
      <c r="F436">
        <v>2.1948180000000002</v>
      </c>
      <c r="G436">
        <v>0.5</v>
      </c>
    </row>
    <row r="437" spans="1:7" x14ac:dyDescent="0.25">
      <c r="A437">
        <v>15</v>
      </c>
      <c r="B437" t="s">
        <v>538</v>
      </c>
      <c r="C437" t="s">
        <v>561</v>
      </c>
      <c r="D437" t="s">
        <v>565</v>
      </c>
      <c r="E437" t="s">
        <v>568</v>
      </c>
      <c r="F437">
        <v>1330.2339999999999</v>
      </c>
      <c r="G437">
        <v>8000</v>
      </c>
    </row>
    <row r="438" spans="1:7" x14ac:dyDescent="0.25">
      <c r="A438">
        <v>15</v>
      </c>
      <c r="B438" t="s">
        <v>538</v>
      </c>
      <c r="C438" t="s">
        <v>561</v>
      </c>
      <c r="D438" t="s">
        <v>575</v>
      </c>
      <c r="E438" t="s">
        <v>566</v>
      </c>
      <c r="F438">
        <v>40</v>
      </c>
      <c r="G438">
        <v>40</v>
      </c>
    </row>
    <row r="439" spans="1:7" x14ac:dyDescent="0.25">
      <c r="A439">
        <v>15</v>
      </c>
      <c r="B439" t="s">
        <v>538</v>
      </c>
      <c r="C439" t="s">
        <v>561</v>
      </c>
      <c r="D439" t="s">
        <v>574</v>
      </c>
      <c r="E439" t="s">
        <v>566</v>
      </c>
      <c r="F439">
        <v>40</v>
      </c>
      <c r="G439">
        <v>40</v>
      </c>
    </row>
    <row r="440" spans="1:7" x14ac:dyDescent="0.25">
      <c r="A440">
        <v>15</v>
      </c>
      <c r="B440" t="s">
        <v>538</v>
      </c>
      <c r="C440" t="s">
        <v>561</v>
      </c>
      <c r="D440" t="s">
        <v>557</v>
      </c>
      <c r="E440" t="s">
        <v>566</v>
      </c>
      <c r="F440">
        <v>40</v>
      </c>
      <c r="G440">
        <v>40</v>
      </c>
    </row>
    <row r="441" spans="1:7" hidden="1" x14ac:dyDescent="0.25">
      <c r="A441">
        <v>16</v>
      </c>
      <c r="B441" t="s">
        <v>537</v>
      </c>
      <c r="C441" t="s">
        <v>561</v>
      </c>
      <c r="D441" t="s">
        <v>575</v>
      </c>
      <c r="E441" t="s">
        <v>566</v>
      </c>
      <c r="F441">
        <v>96.688940000000002</v>
      </c>
      <c r="G441">
        <v>40</v>
      </c>
    </row>
    <row r="442" spans="1:7" hidden="1" x14ac:dyDescent="0.25">
      <c r="A442">
        <v>16</v>
      </c>
      <c r="B442" t="s">
        <v>537</v>
      </c>
      <c r="C442" t="s">
        <v>561</v>
      </c>
      <c r="D442" t="s">
        <v>565</v>
      </c>
      <c r="E442" t="s">
        <v>570</v>
      </c>
      <c r="F442">
        <v>4</v>
      </c>
      <c r="G442">
        <v>4</v>
      </c>
    </row>
    <row r="443" spans="1:7" hidden="1" x14ac:dyDescent="0.25">
      <c r="A443">
        <v>16</v>
      </c>
      <c r="B443" t="s">
        <v>537</v>
      </c>
      <c r="C443" t="s">
        <v>561</v>
      </c>
      <c r="D443" t="s">
        <v>565</v>
      </c>
      <c r="E443" t="s">
        <v>571</v>
      </c>
      <c r="F443">
        <v>-1.401298E-45</v>
      </c>
      <c r="G443">
        <v>0</v>
      </c>
    </row>
    <row r="444" spans="1:7" hidden="1" x14ac:dyDescent="0.25">
      <c r="A444">
        <v>16</v>
      </c>
      <c r="B444" t="s">
        <v>537</v>
      </c>
      <c r="C444" t="s">
        <v>561</v>
      </c>
      <c r="D444" t="s">
        <v>565</v>
      </c>
      <c r="E444" t="s">
        <v>566</v>
      </c>
      <c r="F444">
        <v>99.997960000000006</v>
      </c>
      <c r="G444">
        <v>40</v>
      </c>
    </row>
    <row r="445" spans="1:7" hidden="1" x14ac:dyDescent="0.25">
      <c r="A445">
        <v>16</v>
      </c>
      <c r="B445" t="s">
        <v>537</v>
      </c>
      <c r="C445" t="s">
        <v>561</v>
      </c>
      <c r="D445" t="s">
        <v>574</v>
      </c>
      <c r="E445" t="s">
        <v>566</v>
      </c>
      <c r="F445">
        <v>97.980580000000003</v>
      </c>
      <c r="G445">
        <v>40</v>
      </c>
    </row>
    <row r="446" spans="1:7" hidden="1" x14ac:dyDescent="0.25">
      <c r="A446">
        <v>16</v>
      </c>
      <c r="B446" t="s">
        <v>537</v>
      </c>
      <c r="C446" t="s">
        <v>561</v>
      </c>
      <c r="D446" t="s">
        <v>565</v>
      </c>
      <c r="E446" t="s">
        <v>567</v>
      </c>
      <c r="F446">
        <v>2.5859519999999998</v>
      </c>
      <c r="G446">
        <v>0.5</v>
      </c>
    </row>
    <row r="447" spans="1:7" hidden="1" x14ac:dyDescent="0.25">
      <c r="A447">
        <v>16</v>
      </c>
      <c r="B447" t="s">
        <v>537</v>
      </c>
      <c r="C447" t="s">
        <v>561</v>
      </c>
      <c r="D447" t="s">
        <v>565</v>
      </c>
      <c r="E447" t="s">
        <v>568</v>
      </c>
      <c r="F447">
        <v>1355.682</v>
      </c>
      <c r="G447">
        <v>8000</v>
      </c>
    </row>
    <row r="448" spans="1:7" hidden="1" x14ac:dyDescent="0.25">
      <c r="A448">
        <v>16</v>
      </c>
      <c r="B448" t="s">
        <v>537</v>
      </c>
      <c r="C448" t="s">
        <v>561</v>
      </c>
      <c r="D448" t="s">
        <v>557</v>
      </c>
      <c r="E448" t="s">
        <v>567</v>
      </c>
      <c r="F448">
        <v>2.71347</v>
      </c>
      <c r="G448">
        <v>0.5</v>
      </c>
    </row>
    <row r="449" spans="1:7" hidden="1" x14ac:dyDescent="0.25">
      <c r="A449">
        <v>16</v>
      </c>
      <c r="B449" t="s">
        <v>537</v>
      </c>
      <c r="C449" t="s">
        <v>561</v>
      </c>
      <c r="D449" t="s">
        <v>557</v>
      </c>
      <c r="E449" t="s">
        <v>568</v>
      </c>
      <c r="F449">
        <v>2315.8420000000001</v>
      </c>
      <c r="G449">
        <v>8000</v>
      </c>
    </row>
    <row r="450" spans="1:7" hidden="1" x14ac:dyDescent="0.25">
      <c r="A450">
        <v>16</v>
      </c>
      <c r="B450" t="s">
        <v>537</v>
      </c>
      <c r="C450" t="s">
        <v>561</v>
      </c>
      <c r="D450" t="s">
        <v>574</v>
      </c>
      <c r="E450" t="s">
        <v>567</v>
      </c>
      <c r="F450">
        <v>2.9171239999999998</v>
      </c>
      <c r="G450">
        <v>0.5</v>
      </c>
    </row>
    <row r="451" spans="1:7" hidden="1" x14ac:dyDescent="0.25">
      <c r="A451">
        <v>16</v>
      </c>
      <c r="B451" t="s">
        <v>537</v>
      </c>
      <c r="C451" t="s">
        <v>561</v>
      </c>
      <c r="D451" t="s">
        <v>574</v>
      </c>
      <c r="E451" t="s">
        <v>568</v>
      </c>
      <c r="F451">
        <v>315.05349999999999</v>
      </c>
      <c r="G451">
        <v>8000</v>
      </c>
    </row>
    <row r="452" spans="1:7" hidden="1" x14ac:dyDescent="0.25">
      <c r="A452">
        <v>16</v>
      </c>
      <c r="B452" t="s">
        <v>537</v>
      </c>
      <c r="C452" t="s">
        <v>561</v>
      </c>
      <c r="D452" t="s">
        <v>575</v>
      </c>
      <c r="E452" t="s">
        <v>567</v>
      </c>
      <c r="F452">
        <v>2.8280940000000001</v>
      </c>
      <c r="G452">
        <v>0.5</v>
      </c>
    </row>
    <row r="453" spans="1:7" hidden="1" x14ac:dyDescent="0.25">
      <c r="A453">
        <v>16</v>
      </c>
      <c r="B453" t="s">
        <v>537</v>
      </c>
      <c r="C453" t="s">
        <v>561</v>
      </c>
      <c r="D453" t="s">
        <v>575</v>
      </c>
      <c r="E453" t="s">
        <v>568</v>
      </c>
      <c r="F453">
        <v>126.3201</v>
      </c>
      <c r="G453">
        <v>8000</v>
      </c>
    </row>
    <row r="454" spans="1:7" hidden="1" x14ac:dyDescent="0.25">
      <c r="A454">
        <v>16</v>
      </c>
      <c r="B454" t="s">
        <v>537</v>
      </c>
      <c r="C454" t="s">
        <v>561</v>
      </c>
      <c r="D454" t="s">
        <v>575</v>
      </c>
      <c r="E454" t="s">
        <v>569</v>
      </c>
      <c r="F454">
        <v>0</v>
      </c>
      <c r="G454">
        <v>0.1</v>
      </c>
    </row>
    <row r="455" spans="1:7" hidden="1" x14ac:dyDescent="0.25">
      <c r="A455">
        <v>16</v>
      </c>
      <c r="B455" t="s">
        <v>537</v>
      </c>
      <c r="C455" t="s">
        <v>561</v>
      </c>
      <c r="D455" t="s">
        <v>565</v>
      </c>
      <c r="E455" t="s">
        <v>569</v>
      </c>
      <c r="F455">
        <v>0</v>
      </c>
      <c r="G455">
        <v>0.1</v>
      </c>
    </row>
    <row r="456" spans="1:7" hidden="1" x14ac:dyDescent="0.25">
      <c r="A456">
        <v>16</v>
      </c>
      <c r="B456" t="s">
        <v>537</v>
      </c>
      <c r="C456" t="s">
        <v>561</v>
      </c>
      <c r="D456" t="s">
        <v>557</v>
      </c>
      <c r="E456" t="s">
        <v>569</v>
      </c>
      <c r="F456">
        <v>0</v>
      </c>
      <c r="G456">
        <v>0.1</v>
      </c>
    </row>
    <row r="457" spans="1:7" hidden="1" x14ac:dyDescent="0.25">
      <c r="A457">
        <v>16</v>
      </c>
      <c r="B457" t="s">
        <v>537</v>
      </c>
      <c r="C457" t="s">
        <v>561</v>
      </c>
      <c r="D457" t="s">
        <v>574</v>
      </c>
      <c r="E457" t="s">
        <v>569</v>
      </c>
      <c r="F457">
        <v>0</v>
      </c>
      <c r="G457">
        <v>0.1</v>
      </c>
    </row>
    <row r="458" spans="1:7" hidden="1" x14ac:dyDescent="0.25">
      <c r="A458">
        <v>16</v>
      </c>
      <c r="B458" t="s">
        <v>537</v>
      </c>
      <c r="C458" t="s">
        <v>561</v>
      </c>
      <c r="D458" t="s">
        <v>557</v>
      </c>
      <c r="E458" t="s">
        <v>570</v>
      </c>
      <c r="F458">
        <v>4</v>
      </c>
      <c r="G458">
        <v>4</v>
      </c>
    </row>
    <row r="459" spans="1:7" hidden="1" x14ac:dyDescent="0.25">
      <c r="A459">
        <v>16</v>
      </c>
      <c r="B459" t="s">
        <v>537</v>
      </c>
      <c r="C459" t="s">
        <v>561</v>
      </c>
      <c r="D459" t="s">
        <v>557</v>
      </c>
      <c r="E459" t="s">
        <v>571</v>
      </c>
      <c r="F459">
        <v>-1.401298E-45</v>
      </c>
      <c r="G459">
        <v>0</v>
      </c>
    </row>
    <row r="460" spans="1:7" hidden="1" x14ac:dyDescent="0.25">
      <c r="A460">
        <v>16</v>
      </c>
      <c r="B460" t="s">
        <v>537</v>
      </c>
      <c r="C460" t="s">
        <v>561</v>
      </c>
      <c r="D460" t="s">
        <v>557</v>
      </c>
      <c r="E460" t="s">
        <v>566</v>
      </c>
      <c r="F460">
        <v>0</v>
      </c>
      <c r="G460">
        <v>40</v>
      </c>
    </row>
    <row r="461" spans="1:7" hidden="1" x14ac:dyDescent="0.25">
      <c r="A461">
        <v>16</v>
      </c>
      <c r="B461" t="s">
        <v>537</v>
      </c>
      <c r="C461" t="s">
        <v>561</v>
      </c>
      <c r="D461" t="s">
        <v>575</v>
      </c>
      <c r="E461" t="s">
        <v>570</v>
      </c>
      <c r="F461">
        <v>4</v>
      </c>
      <c r="G461">
        <v>4</v>
      </c>
    </row>
    <row r="462" spans="1:7" hidden="1" x14ac:dyDescent="0.25">
      <c r="A462">
        <v>16</v>
      </c>
      <c r="B462" t="s">
        <v>537</v>
      </c>
      <c r="C462" t="s">
        <v>561</v>
      </c>
      <c r="D462" t="s">
        <v>575</v>
      </c>
      <c r="E462" t="s">
        <v>571</v>
      </c>
      <c r="F462">
        <v>-2.8025969999999998E-45</v>
      </c>
      <c r="G462">
        <v>0</v>
      </c>
    </row>
    <row r="463" spans="1:7" hidden="1" x14ac:dyDescent="0.25">
      <c r="A463">
        <v>16</v>
      </c>
      <c r="B463" t="s">
        <v>537</v>
      </c>
      <c r="C463" t="s">
        <v>561</v>
      </c>
      <c r="D463" t="s">
        <v>565</v>
      </c>
      <c r="E463" t="s">
        <v>572</v>
      </c>
      <c r="F463">
        <v>96.513009999999994</v>
      </c>
      <c r="G463">
        <v>20</v>
      </c>
    </row>
    <row r="464" spans="1:7" hidden="1" x14ac:dyDescent="0.25">
      <c r="A464">
        <v>16</v>
      </c>
      <c r="B464" t="s">
        <v>537</v>
      </c>
      <c r="C464" t="s">
        <v>561</v>
      </c>
      <c r="D464" t="s">
        <v>557</v>
      </c>
      <c r="E464" t="s">
        <v>572</v>
      </c>
      <c r="F464">
        <v>0</v>
      </c>
      <c r="G464">
        <v>20</v>
      </c>
    </row>
    <row r="465" spans="1:7" hidden="1" x14ac:dyDescent="0.25">
      <c r="A465">
        <v>16</v>
      </c>
      <c r="B465" t="s">
        <v>537</v>
      </c>
      <c r="C465" t="s">
        <v>561</v>
      </c>
      <c r="D465" t="s">
        <v>574</v>
      </c>
      <c r="E465" t="s">
        <v>572</v>
      </c>
      <c r="F465">
        <v>95.952929999999995</v>
      </c>
      <c r="G465">
        <v>20</v>
      </c>
    </row>
    <row r="466" spans="1:7" hidden="1" x14ac:dyDescent="0.25">
      <c r="A466">
        <v>16</v>
      </c>
      <c r="B466" t="s">
        <v>537</v>
      </c>
      <c r="C466" t="s">
        <v>561</v>
      </c>
      <c r="D466" t="s">
        <v>575</v>
      </c>
      <c r="E466" t="s">
        <v>572</v>
      </c>
      <c r="F466">
        <v>99.900040000000004</v>
      </c>
      <c r="G466">
        <v>20</v>
      </c>
    </row>
    <row r="467" spans="1:7" hidden="1" x14ac:dyDescent="0.25">
      <c r="A467">
        <v>16</v>
      </c>
      <c r="B467" t="s">
        <v>537</v>
      </c>
      <c r="C467" t="s">
        <v>561</v>
      </c>
      <c r="D467" t="s">
        <v>565</v>
      </c>
      <c r="E467" t="s">
        <v>573</v>
      </c>
      <c r="F467">
        <v>99.588629999999995</v>
      </c>
      <c r="G467">
        <v>15</v>
      </c>
    </row>
    <row r="468" spans="1:7" hidden="1" x14ac:dyDescent="0.25">
      <c r="A468">
        <v>16</v>
      </c>
      <c r="B468" t="s">
        <v>537</v>
      </c>
      <c r="C468" t="s">
        <v>561</v>
      </c>
      <c r="D468" t="s">
        <v>557</v>
      </c>
      <c r="E468" t="s">
        <v>573</v>
      </c>
      <c r="F468">
        <v>99.444109999999995</v>
      </c>
      <c r="G468">
        <v>15</v>
      </c>
    </row>
    <row r="469" spans="1:7" hidden="1" x14ac:dyDescent="0.25">
      <c r="A469">
        <v>16</v>
      </c>
      <c r="B469" t="s">
        <v>537</v>
      </c>
      <c r="C469" t="s">
        <v>561</v>
      </c>
      <c r="D469" t="s">
        <v>574</v>
      </c>
      <c r="E469" t="s">
        <v>573</v>
      </c>
      <c r="F469">
        <v>99.986000000000004</v>
      </c>
      <c r="G469">
        <v>15</v>
      </c>
    </row>
    <row r="470" spans="1:7" hidden="1" x14ac:dyDescent="0.25">
      <c r="A470">
        <v>16</v>
      </c>
      <c r="B470" t="s">
        <v>537</v>
      </c>
      <c r="C470" t="s">
        <v>561</v>
      </c>
      <c r="D470" t="s">
        <v>575</v>
      </c>
      <c r="E470" t="s">
        <v>573</v>
      </c>
      <c r="F470">
        <v>98.623109999999997</v>
      </c>
      <c r="G470">
        <v>15</v>
      </c>
    </row>
    <row r="471" spans="1:7" hidden="1" x14ac:dyDescent="0.25">
      <c r="A471">
        <v>16</v>
      </c>
      <c r="B471" t="s">
        <v>537</v>
      </c>
      <c r="C471" t="s">
        <v>561</v>
      </c>
      <c r="D471" t="s">
        <v>574</v>
      </c>
      <c r="E471" t="s">
        <v>570</v>
      </c>
      <c r="F471">
        <v>4</v>
      </c>
      <c r="G471">
        <v>4</v>
      </c>
    </row>
    <row r="472" spans="1:7" hidden="1" x14ac:dyDescent="0.25">
      <c r="A472">
        <v>16</v>
      </c>
      <c r="B472" t="s">
        <v>537</v>
      </c>
      <c r="C472" t="s">
        <v>561</v>
      </c>
      <c r="D472" t="s">
        <v>574</v>
      </c>
      <c r="E472" t="s">
        <v>571</v>
      </c>
      <c r="F472">
        <v>-1.401298E-45</v>
      </c>
      <c r="G472">
        <v>0</v>
      </c>
    </row>
    <row r="473" spans="1:7" hidden="1" x14ac:dyDescent="0.25">
      <c r="A473">
        <v>17</v>
      </c>
      <c r="B473" t="s">
        <v>535</v>
      </c>
      <c r="C473" t="s">
        <v>424</v>
      </c>
      <c r="D473" t="s">
        <v>557</v>
      </c>
      <c r="E473" t="s">
        <v>570</v>
      </c>
      <c r="F473">
        <v>4</v>
      </c>
      <c r="G473">
        <v>4</v>
      </c>
    </row>
    <row r="474" spans="1:7" hidden="1" x14ac:dyDescent="0.25">
      <c r="A474">
        <v>17</v>
      </c>
      <c r="B474" t="s">
        <v>535</v>
      </c>
      <c r="C474" t="s">
        <v>424</v>
      </c>
      <c r="D474" t="s">
        <v>557</v>
      </c>
      <c r="E474" t="s">
        <v>571</v>
      </c>
      <c r="F474">
        <v>-1.401298E-45</v>
      </c>
      <c r="G474">
        <v>0</v>
      </c>
    </row>
    <row r="475" spans="1:7" hidden="1" x14ac:dyDescent="0.25">
      <c r="A475">
        <v>17</v>
      </c>
      <c r="B475" t="s">
        <v>535</v>
      </c>
      <c r="C475" t="s">
        <v>424</v>
      </c>
      <c r="D475" t="s">
        <v>574</v>
      </c>
      <c r="E475" t="s">
        <v>570</v>
      </c>
      <c r="F475">
        <v>4</v>
      </c>
      <c r="G475">
        <v>4</v>
      </c>
    </row>
    <row r="476" spans="1:7" hidden="1" x14ac:dyDescent="0.25">
      <c r="A476">
        <v>17</v>
      </c>
      <c r="B476" t="s">
        <v>535</v>
      </c>
      <c r="C476" t="s">
        <v>424</v>
      </c>
      <c r="D476" t="s">
        <v>574</v>
      </c>
      <c r="E476" t="s">
        <v>571</v>
      </c>
      <c r="F476">
        <v>-1.401298E-45</v>
      </c>
      <c r="G476">
        <v>0</v>
      </c>
    </row>
    <row r="477" spans="1:7" hidden="1" x14ac:dyDescent="0.25">
      <c r="A477">
        <v>17</v>
      </c>
      <c r="B477" t="s">
        <v>535</v>
      </c>
      <c r="C477" t="s">
        <v>424</v>
      </c>
      <c r="D477" t="s">
        <v>575</v>
      </c>
      <c r="E477" t="s">
        <v>570</v>
      </c>
      <c r="F477">
        <v>4</v>
      </c>
      <c r="G477">
        <v>4</v>
      </c>
    </row>
    <row r="478" spans="1:7" hidden="1" x14ac:dyDescent="0.25">
      <c r="A478">
        <v>17</v>
      </c>
      <c r="B478" t="s">
        <v>535</v>
      </c>
      <c r="C478" t="s">
        <v>424</v>
      </c>
      <c r="D478" t="s">
        <v>575</v>
      </c>
      <c r="E478" t="s">
        <v>571</v>
      </c>
      <c r="F478">
        <v>-1.401298E-45</v>
      </c>
      <c r="G478">
        <v>0</v>
      </c>
    </row>
    <row r="479" spans="1:7" hidden="1" x14ac:dyDescent="0.25">
      <c r="A479">
        <v>17</v>
      </c>
      <c r="B479" t="s">
        <v>535</v>
      </c>
      <c r="C479" t="s">
        <v>424</v>
      </c>
      <c r="D479" t="s">
        <v>565</v>
      </c>
      <c r="E479" t="s">
        <v>572</v>
      </c>
      <c r="F479">
        <v>97.188689999999994</v>
      </c>
      <c r="G479">
        <v>20</v>
      </c>
    </row>
    <row r="480" spans="1:7" hidden="1" x14ac:dyDescent="0.25">
      <c r="A480">
        <v>17</v>
      </c>
      <c r="B480" t="s">
        <v>535</v>
      </c>
      <c r="C480" t="s">
        <v>424</v>
      </c>
      <c r="D480" t="s">
        <v>565</v>
      </c>
      <c r="E480" t="s">
        <v>573</v>
      </c>
      <c r="F480">
        <v>93.290880000000001</v>
      </c>
      <c r="G480">
        <v>40</v>
      </c>
    </row>
    <row r="481" spans="1:7" hidden="1" x14ac:dyDescent="0.25">
      <c r="A481">
        <v>17</v>
      </c>
      <c r="B481" t="s">
        <v>535</v>
      </c>
      <c r="C481" t="s">
        <v>424</v>
      </c>
      <c r="D481" t="s">
        <v>574</v>
      </c>
      <c r="E481" t="s">
        <v>572</v>
      </c>
      <c r="F481">
        <v>0</v>
      </c>
      <c r="G481">
        <v>20</v>
      </c>
    </row>
    <row r="482" spans="1:7" hidden="1" x14ac:dyDescent="0.25">
      <c r="A482">
        <v>17</v>
      </c>
      <c r="B482" t="s">
        <v>535</v>
      </c>
      <c r="C482" t="s">
        <v>424</v>
      </c>
      <c r="D482" t="s">
        <v>575</v>
      </c>
      <c r="E482" t="s">
        <v>572</v>
      </c>
      <c r="F482">
        <v>62.451070000000001</v>
      </c>
      <c r="G482">
        <v>20</v>
      </c>
    </row>
    <row r="483" spans="1:7" hidden="1" x14ac:dyDescent="0.25">
      <c r="A483">
        <v>17</v>
      </c>
      <c r="B483" t="s">
        <v>535</v>
      </c>
      <c r="C483" t="s">
        <v>424</v>
      </c>
      <c r="D483" t="s">
        <v>565</v>
      </c>
      <c r="E483" t="s">
        <v>570</v>
      </c>
      <c r="F483">
        <v>4</v>
      </c>
      <c r="G483">
        <v>4</v>
      </c>
    </row>
    <row r="484" spans="1:7" hidden="1" x14ac:dyDescent="0.25">
      <c r="A484">
        <v>17</v>
      </c>
      <c r="B484" t="s">
        <v>535</v>
      </c>
      <c r="C484" t="s">
        <v>424</v>
      </c>
      <c r="D484" t="s">
        <v>565</v>
      </c>
      <c r="E484" t="s">
        <v>571</v>
      </c>
      <c r="F484">
        <v>-8.9627049999999999E-42</v>
      </c>
      <c r="G484">
        <v>0</v>
      </c>
    </row>
    <row r="485" spans="1:7" hidden="1" x14ac:dyDescent="0.25">
      <c r="A485">
        <v>17</v>
      </c>
      <c r="B485" t="s">
        <v>535</v>
      </c>
      <c r="C485" t="s">
        <v>424</v>
      </c>
      <c r="D485" t="s">
        <v>557</v>
      </c>
      <c r="E485" t="s">
        <v>573</v>
      </c>
      <c r="F485">
        <v>9.6924320000000002</v>
      </c>
      <c r="G485">
        <v>40</v>
      </c>
    </row>
    <row r="486" spans="1:7" hidden="1" x14ac:dyDescent="0.25">
      <c r="A486">
        <v>17</v>
      </c>
      <c r="B486" t="s">
        <v>535</v>
      </c>
      <c r="C486" t="s">
        <v>424</v>
      </c>
      <c r="D486" t="s">
        <v>557</v>
      </c>
      <c r="E486" t="s">
        <v>572</v>
      </c>
      <c r="F486">
        <v>99.759990000000002</v>
      </c>
      <c r="G486">
        <v>20</v>
      </c>
    </row>
    <row r="487" spans="1:7" hidden="1" x14ac:dyDescent="0.25">
      <c r="A487">
        <v>17</v>
      </c>
      <c r="B487" t="s">
        <v>535</v>
      </c>
      <c r="C487" t="s">
        <v>424</v>
      </c>
      <c r="D487" t="s">
        <v>574</v>
      </c>
      <c r="E487" t="s">
        <v>569</v>
      </c>
      <c r="F487">
        <v>0</v>
      </c>
      <c r="G487">
        <v>0.1</v>
      </c>
    </row>
    <row r="488" spans="1:7" hidden="1" x14ac:dyDescent="0.25">
      <c r="A488">
        <v>17</v>
      </c>
      <c r="B488" t="s">
        <v>535</v>
      </c>
      <c r="C488" t="s">
        <v>424</v>
      </c>
      <c r="D488" t="s">
        <v>574</v>
      </c>
      <c r="E488" t="s">
        <v>567</v>
      </c>
      <c r="F488">
        <v>2.5096500000000002</v>
      </c>
      <c r="G488">
        <v>0.5</v>
      </c>
    </row>
    <row r="489" spans="1:7" hidden="1" x14ac:dyDescent="0.25">
      <c r="A489">
        <v>17</v>
      </c>
      <c r="B489" t="s">
        <v>535</v>
      </c>
      <c r="C489" t="s">
        <v>424</v>
      </c>
      <c r="D489" t="s">
        <v>574</v>
      </c>
      <c r="E489" t="s">
        <v>568</v>
      </c>
      <c r="F489">
        <v>1010.7329999999999</v>
      </c>
      <c r="G489">
        <v>8000</v>
      </c>
    </row>
    <row r="490" spans="1:7" hidden="1" x14ac:dyDescent="0.25">
      <c r="A490">
        <v>17</v>
      </c>
      <c r="B490" t="s">
        <v>535</v>
      </c>
      <c r="C490" t="s">
        <v>424</v>
      </c>
      <c r="D490" t="s">
        <v>565</v>
      </c>
      <c r="E490" t="s">
        <v>569</v>
      </c>
      <c r="F490">
        <v>0.64078409999999997</v>
      </c>
      <c r="G490">
        <v>0.1</v>
      </c>
    </row>
    <row r="491" spans="1:7" hidden="1" x14ac:dyDescent="0.25">
      <c r="A491">
        <v>17</v>
      </c>
      <c r="B491" t="s">
        <v>535</v>
      </c>
      <c r="C491" t="s">
        <v>424</v>
      </c>
      <c r="D491" t="s">
        <v>575</v>
      </c>
      <c r="E491" t="s">
        <v>569</v>
      </c>
      <c r="F491">
        <v>0.61313050000000002</v>
      </c>
      <c r="G491">
        <v>0.1</v>
      </c>
    </row>
    <row r="492" spans="1:7" hidden="1" x14ac:dyDescent="0.25">
      <c r="A492">
        <v>17</v>
      </c>
      <c r="B492" t="s">
        <v>535</v>
      </c>
      <c r="C492" t="s">
        <v>424</v>
      </c>
      <c r="D492" t="s">
        <v>575</v>
      </c>
      <c r="E492" t="s">
        <v>567</v>
      </c>
      <c r="F492">
        <v>2.6106579999999999</v>
      </c>
      <c r="G492">
        <v>0.5</v>
      </c>
    </row>
    <row r="493" spans="1:7" hidden="1" x14ac:dyDescent="0.25">
      <c r="A493">
        <v>17</v>
      </c>
      <c r="B493" t="s">
        <v>535</v>
      </c>
      <c r="C493" t="s">
        <v>424</v>
      </c>
      <c r="D493" t="s">
        <v>575</v>
      </c>
      <c r="E493" t="s">
        <v>568</v>
      </c>
      <c r="F493">
        <v>52.718580000000003</v>
      </c>
      <c r="G493">
        <v>8000</v>
      </c>
    </row>
    <row r="494" spans="1:7" hidden="1" x14ac:dyDescent="0.25">
      <c r="A494">
        <v>17</v>
      </c>
      <c r="B494" t="s">
        <v>535</v>
      </c>
      <c r="C494" t="s">
        <v>424</v>
      </c>
      <c r="D494" t="s">
        <v>557</v>
      </c>
      <c r="E494" t="s">
        <v>567</v>
      </c>
      <c r="F494">
        <v>2.5633370000000002</v>
      </c>
      <c r="G494">
        <v>0.5</v>
      </c>
    </row>
    <row r="495" spans="1:7" hidden="1" x14ac:dyDescent="0.25">
      <c r="A495">
        <v>17</v>
      </c>
      <c r="B495" t="s">
        <v>535</v>
      </c>
      <c r="C495" t="s">
        <v>424</v>
      </c>
      <c r="D495" t="s">
        <v>557</v>
      </c>
      <c r="E495" t="s">
        <v>568</v>
      </c>
      <c r="F495">
        <v>945.75310000000002</v>
      </c>
      <c r="G495">
        <v>8000</v>
      </c>
    </row>
    <row r="496" spans="1:7" hidden="1" x14ac:dyDescent="0.25">
      <c r="A496">
        <v>17</v>
      </c>
      <c r="B496" t="s">
        <v>535</v>
      </c>
      <c r="C496" t="s">
        <v>424</v>
      </c>
      <c r="D496" t="s">
        <v>565</v>
      </c>
      <c r="E496" t="s">
        <v>567</v>
      </c>
      <c r="F496">
        <v>2.827639</v>
      </c>
      <c r="G496">
        <v>0.5</v>
      </c>
    </row>
    <row r="497" spans="1:7" hidden="1" x14ac:dyDescent="0.25">
      <c r="A497">
        <v>17</v>
      </c>
      <c r="B497" t="s">
        <v>535</v>
      </c>
      <c r="C497" t="s">
        <v>424</v>
      </c>
      <c r="D497" t="s">
        <v>565</v>
      </c>
      <c r="E497" t="s">
        <v>568</v>
      </c>
      <c r="F497">
        <v>98.117760000000004</v>
      </c>
      <c r="G497">
        <v>8000</v>
      </c>
    </row>
    <row r="498" spans="1:7" hidden="1" x14ac:dyDescent="0.25">
      <c r="A498">
        <v>17</v>
      </c>
      <c r="B498" t="s">
        <v>535</v>
      </c>
      <c r="C498" t="s">
        <v>424</v>
      </c>
      <c r="D498" t="s">
        <v>575</v>
      </c>
      <c r="E498" t="s">
        <v>566</v>
      </c>
      <c r="F498">
        <v>0</v>
      </c>
      <c r="G498">
        <v>20</v>
      </c>
    </row>
    <row r="499" spans="1:7" hidden="1" x14ac:dyDescent="0.25">
      <c r="A499">
        <v>17</v>
      </c>
      <c r="B499" t="s">
        <v>535</v>
      </c>
      <c r="C499" t="s">
        <v>424</v>
      </c>
      <c r="D499" t="s">
        <v>574</v>
      </c>
      <c r="E499" t="s">
        <v>566</v>
      </c>
      <c r="F499">
        <v>0</v>
      </c>
      <c r="G499">
        <v>20</v>
      </c>
    </row>
    <row r="500" spans="1:7" hidden="1" x14ac:dyDescent="0.25">
      <c r="A500">
        <v>17</v>
      </c>
      <c r="B500" t="s">
        <v>535</v>
      </c>
      <c r="C500" t="s">
        <v>424</v>
      </c>
      <c r="D500" t="s">
        <v>557</v>
      </c>
      <c r="E500" t="s">
        <v>566</v>
      </c>
      <c r="F500">
        <v>41.041910000000001</v>
      </c>
      <c r="G500">
        <v>20</v>
      </c>
    </row>
    <row r="501" spans="1:7" hidden="1" x14ac:dyDescent="0.25">
      <c r="A501">
        <v>17</v>
      </c>
      <c r="B501" t="s">
        <v>535</v>
      </c>
      <c r="C501" t="s">
        <v>424</v>
      </c>
      <c r="D501" t="s">
        <v>574</v>
      </c>
      <c r="E501" t="s">
        <v>573</v>
      </c>
      <c r="F501">
        <v>76.744780000000006</v>
      </c>
      <c r="G501">
        <v>40</v>
      </c>
    </row>
    <row r="502" spans="1:7" hidden="1" x14ac:dyDescent="0.25">
      <c r="A502">
        <v>17</v>
      </c>
      <c r="B502" t="s">
        <v>535</v>
      </c>
      <c r="C502" t="s">
        <v>424</v>
      </c>
      <c r="D502" t="s">
        <v>565</v>
      </c>
      <c r="E502" t="s">
        <v>566</v>
      </c>
      <c r="F502">
        <v>45.976120000000002</v>
      </c>
      <c r="G502">
        <v>20</v>
      </c>
    </row>
    <row r="503" spans="1:7" hidden="1" x14ac:dyDescent="0.25">
      <c r="A503">
        <v>17</v>
      </c>
      <c r="B503" t="s">
        <v>535</v>
      </c>
      <c r="C503" t="s">
        <v>424</v>
      </c>
      <c r="D503" t="s">
        <v>557</v>
      </c>
      <c r="E503" t="s">
        <v>569</v>
      </c>
      <c r="F503">
        <v>1</v>
      </c>
      <c r="G503">
        <v>0.1</v>
      </c>
    </row>
    <row r="504" spans="1:7" hidden="1" x14ac:dyDescent="0.25">
      <c r="A504">
        <v>17</v>
      </c>
      <c r="B504" t="s">
        <v>535</v>
      </c>
      <c r="C504" t="s">
        <v>424</v>
      </c>
      <c r="D504" t="s">
        <v>575</v>
      </c>
      <c r="E504" t="s">
        <v>573</v>
      </c>
      <c r="F504">
        <v>9.6483919999999994</v>
      </c>
      <c r="G504">
        <v>40</v>
      </c>
    </row>
    <row r="505" spans="1:7" hidden="1" x14ac:dyDescent="0.25">
      <c r="A505">
        <v>18</v>
      </c>
      <c r="B505" t="s">
        <v>537</v>
      </c>
      <c r="C505" t="s">
        <v>561</v>
      </c>
      <c r="D505" t="s">
        <v>565</v>
      </c>
      <c r="E505" t="s">
        <v>566</v>
      </c>
      <c r="F505">
        <v>90.235309999999998</v>
      </c>
      <c r="G505">
        <v>40</v>
      </c>
    </row>
    <row r="506" spans="1:7" hidden="1" x14ac:dyDescent="0.25">
      <c r="A506">
        <v>18</v>
      </c>
      <c r="B506" t="s">
        <v>537</v>
      </c>
      <c r="C506" t="s">
        <v>561</v>
      </c>
      <c r="D506" t="s">
        <v>557</v>
      </c>
      <c r="E506" t="s">
        <v>566</v>
      </c>
      <c r="F506">
        <v>0</v>
      </c>
      <c r="G506">
        <v>40</v>
      </c>
    </row>
    <row r="507" spans="1:7" hidden="1" x14ac:dyDescent="0.25">
      <c r="A507">
        <v>18</v>
      </c>
      <c r="B507" t="s">
        <v>537</v>
      </c>
      <c r="C507" t="s">
        <v>561</v>
      </c>
      <c r="D507" t="s">
        <v>574</v>
      </c>
      <c r="E507" t="s">
        <v>572</v>
      </c>
      <c r="F507">
        <v>98.048190000000005</v>
      </c>
      <c r="G507">
        <v>50</v>
      </c>
    </row>
    <row r="508" spans="1:7" hidden="1" x14ac:dyDescent="0.25">
      <c r="A508">
        <v>18</v>
      </c>
      <c r="B508" t="s">
        <v>537</v>
      </c>
      <c r="C508" t="s">
        <v>561</v>
      </c>
      <c r="D508" t="s">
        <v>557</v>
      </c>
      <c r="E508" t="s">
        <v>573</v>
      </c>
      <c r="F508">
        <v>72.366240000000005</v>
      </c>
      <c r="G508">
        <v>60</v>
      </c>
    </row>
    <row r="509" spans="1:7" hidden="1" x14ac:dyDescent="0.25">
      <c r="A509">
        <v>18</v>
      </c>
      <c r="B509" t="s">
        <v>537</v>
      </c>
      <c r="C509" t="s">
        <v>561</v>
      </c>
      <c r="D509" t="s">
        <v>565</v>
      </c>
      <c r="E509" t="s">
        <v>573</v>
      </c>
      <c r="F509">
        <v>97.669719999999998</v>
      </c>
      <c r="G509">
        <v>60</v>
      </c>
    </row>
    <row r="510" spans="1:7" hidden="1" x14ac:dyDescent="0.25">
      <c r="A510">
        <v>18</v>
      </c>
      <c r="B510" t="s">
        <v>537</v>
      </c>
      <c r="C510" t="s">
        <v>561</v>
      </c>
      <c r="D510" t="s">
        <v>575</v>
      </c>
      <c r="E510" t="s">
        <v>572</v>
      </c>
      <c r="F510">
        <v>87.757320000000007</v>
      </c>
      <c r="G510">
        <v>50</v>
      </c>
    </row>
    <row r="511" spans="1:7" hidden="1" x14ac:dyDescent="0.25">
      <c r="A511">
        <v>18</v>
      </c>
      <c r="B511" t="s">
        <v>537</v>
      </c>
      <c r="C511" t="s">
        <v>561</v>
      </c>
      <c r="D511" t="s">
        <v>557</v>
      </c>
      <c r="E511" t="s">
        <v>572</v>
      </c>
      <c r="F511">
        <v>0</v>
      </c>
      <c r="G511">
        <v>50</v>
      </c>
    </row>
    <row r="512" spans="1:7" hidden="1" x14ac:dyDescent="0.25">
      <c r="A512">
        <v>18</v>
      </c>
      <c r="B512" t="s">
        <v>537</v>
      </c>
      <c r="C512" t="s">
        <v>561</v>
      </c>
      <c r="D512" t="s">
        <v>565</v>
      </c>
      <c r="E512" t="s">
        <v>572</v>
      </c>
      <c r="F512">
        <v>0</v>
      </c>
      <c r="G512">
        <v>50</v>
      </c>
    </row>
    <row r="513" spans="1:7" hidden="1" x14ac:dyDescent="0.25">
      <c r="A513">
        <v>18</v>
      </c>
      <c r="B513" t="s">
        <v>537</v>
      </c>
      <c r="C513" t="s">
        <v>561</v>
      </c>
      <c r="D513" t="s">
        <v>575</v>
      </c>
      <c r="E513" t="s">
        <v>570</v>
      </c>
      <c r="F513">
        <v>4</v>
      </c>
      <c r="G513">
        <v>4</v>
      </c>
    </row>
    <row r="514" spans="1:7" hidden="1" x14ac:dyDescent="0.25">
      <c r="A514">
        <v>18</v>
      </c>
      <c r="B514" t="s">
        <v>537</v>
      </c>
      <c r="C514" t="s">
        <v>561</v>
      </c>
      <c r="D514" t="s">
        <v>575</v>
      </c>
      <c r="E514" t="s">
        <v>571</v>
      </c>
      <c r="F514">
        <v>-1.087674E-38</v>
      </c>
      <c r="G514">
        <v>0</v>
      </c>
    </row>
    <row r="515" spans="1:7" hidden="1" x14ac:dyDescent="0.25">
      <c r="A515">
        <v>18</v>
      </c>
      <c r="B515" t="s">
        <v>537</v>
      </c>
      <c r="C515" t="s">
        <v>561</v>
      </c>
      <c r="D515" t="s">
        <v>574</v>
      </c>
      <c r="E515" t="s">
        <v>570</v>
      </c>
      <c r="F515">
        <v>4</v>
      </c>
      <c r="G515">
        <v>4</v>
      </c>
    </row>
    <row r="516" spans="1:7" hidden="1" x14ac:dyDescent="0.25">
      <c r="A516">
        <v>18</v>
      </c>
      <c r="B516" t="s">
        <v>537</v>
      </c>
      <c r="C516" t="s">
        <v>561</v>
      </c>
      <c r="D516" t="s">
        <v>574</v>
      </c>
      <c r="E516" t="s">
        <v>571</v>
      </c>
      <c r="F516">
        <v>-1.401298E-45</v>
      </c>
      <c r="G516">
        <v>0</v>
      </c>
    </row>
    <row r="517" spans="1:7" hidden="1" x14ac:dyDescent="0.25">
      <c r="A517">
        <v>18</v>
      </c>
      <c r="B517" t="s">
        <v>537</v>
      </c>
      <c r="C517" t="s">
        <v>561</v>
      </c>
      <c r="D517" t="s">
        <v>574</v>
      </c>
      <c r="E517" t="s">
        <v>566</v>
      </c>
      <c r="F517">
        <v>98.219250000000002</v>
      </c>
      <c r="G517">
        <v>40</v>
      </c>
    </row>
    <row r="518" spans="1:7" hidden="1" x14ac:dyDescent="0.25">
      <c r="A518">
        <v>18</v>
      </c>
      <c r="B518" t="s">
        <v>537</v>
      </c>
      <c r="C518" t="s">
        <v>561</v>
      </c>
      <c r="D518" t="s">
        <v>574</v>
      </c>
      <c r="E518" t="s">
        <v>573</v>
      </c>
      <c r="F518">
        <v>91.778130000000004</v>
      </c>
      <c r="G518">
        <v>60</v>
      </c>
    </row>
    <row r="519" spans="1:7" hidden="1" x14ac:dyDescent="0.25">
      <c r="A519">
        <v>18</v>
      </c>
      <c r="B519" t="s">
        <v>537</v>
      </c>
      <c r="C519" t="s">
        <v>561</v>
      </c>
      <c r="D519" t="s">
        <v>557</v>
      </c>
      <c r="E519" t="s">
        <v>570</v>
      </c>
      <c r="F519">
        <v>4</v>
      </c>
      <c r="G519">
        <v>4</v>
      </c>
    </row>
    <row r="520" spans="1:7" hidden="1" x14ac:dyDescent="0.25">
      <c r="A520">
        <v>18</v>
      </c>
      <c r="B520" t="s">
        <v>537</v>
      </c>
      <c r="C520" t="s">
        <v>561</v>
      </c>
      <c r="D520" t="s">
        <v>557</v>
      </c>
      <c r="E520" t="s">
        <v>571</v>
      </c>
      <c r="F520">
        <v>-2.8025969999999998E-45</v>
      </c>
      <c r="G520">
        <v>0</v>
      </c>
    </row>
    <row r="521" spans="1:7" hidden="1" x14ac:dyDescent="0.25">
      <c r="A521">
        <v>18</v>
      </c>
      <c r="B521" t="s">
        <v>537</v>
      </c>
      <c r="C521" t="s">
        <v>561</v>
      </c>
      <c r="D521" t="s">
        <v>574</v>
      </c>
      <c r="E521" t="s">
        <v>569</v>
      </c>
      <c r="F521">
        <v>1</v>
      </c>
      <c r="G521">
        <v>0.1</v>
      </c>
    </row>
    <row r="522" spans="1:7" hidden="1" x14ac:dyDescent="0.25">
      <c r="A522">
        <v>18</v>
      </c>
      <c r="B522" t="s">
        <v>537</v>
      </c>
      <c r="C522" t="s">
        <v>561</v>
      </c>
      <c r="D522" t="s">
        <v>557</v>
      </c>
      <c r="E522" t="s">
        <v>569</v>
      </c>
      <c r="F522">
        <v>0.87445930000000005</v>
      </c>
      <c r="G522">
        <v>0.1</v>
      </c>
    </row>
    <row r="523" spans="1:7" hidden="1" x14ac:dyDescent="0.25">
      <c r="A523">
        <v>18</v>
      </c>
      <c r="B523" t="s">
        <v>537</v>
      </c>
      <c r="C523" t="s">
        <v>561</v>
      </c>
      <c r="D523" t="s">
        <v>565</v>
      </c>
      <c r="E523" t="s">
        <v>569</v>
      </c>
      <c r="F523">
        <v>0.86876299999999995</v>
      </c>
      <c r="G523">
        <v>0.1</v>
      </c>
    </row>
    <row r="524" spans="1:7" hidden="1" x14ac:dyDescent="0.25">
      <c r="A524">
        <v>18</v>
      </c>
      <c r="B524" t="s">
        <v>537</v>
      </c>
      <c r="C524" t="s">
        <v>561</v>
      </c>
      <c r="D524" t="s">
        <v>575</v>
      </c>
      <c r="E524" t="s">
        <v>569</v>
      </c>
      <c r="F524">
        <v>0.77228050000000004</v>
      </c>
      <c r="G524">
        <v>0.1</v>
      </c>
    </row>
    <row r="525" spans="1:7" hidden="1" x14ac:dyDescent="0.25">
      <c r="A525">
        <v>18</v>
      </c>
      <c r="B525" t="s">
        <v>537</v>
      </c>
      <c r="C525" t="s">
        <v>561</v>
      </c>
      <c r="D525" t="s">
        <v>575</v>
      </c>
      <c r="E525" t="s">
        <v>567</v>
      </c>
      <c r="F525">
        <v>1</v>
      </c>
      <c r="G525">
        <v>0.5</v>
      </c>
    </row>
    <row r="526" spans="1:7" hidden="1" x14ac:dyDescent="0.25">
      <c r="A526">
        <v>18</v>
      </c>
      <c r="B526" t="s">
        <v>537</v>
      </c>
      <c r="C526" t="s">
        <v>561</v>
      </c>
      <c r="D526" t="s">
        <v>575</v>
      </c>
      <c r="E526" t="s">
        <v>568</v>
      </c>
      <c r="F526">
        <v>8000</v>
      </c>
      <c r="G526">
        <v>8000</v>
      </c>
    </row>
    <row r="527" spans="1:7" hidden="1" x14ac:dyDescent="0.25">
      <c r="A527">
        <v>18</v>
      </c>
      <c r="B527" t="s">
        <v>537</v>
      </c>
      <c r="C527" t="s">
        <v>561</v>
      </c>
      <c r="D527" t="s">
        <v>574</v>
      </c>
      <c r="E527" t="s">
        <v>567</v>
      </c>
      <c r="F527">
        <v>2.2887780000000002</v>
      </c>
      <c r="G527">
        <v>0.5</v>
      </c>
    </row>
    <row r="528" spans="1:7" hidden="1" x14ac:dyDescent="0.25">
      <c r="A528">
        <v>18</v>
      </c>
      <c r="B528" t="s">
        <v>537</v>
      </c>
      <c r="C528" t="s">
        <v>561</v>
      </c>
      <c r="D528" t="s">
        <v>574</v>
      </c>
      <c r="E528" t="s">
        <v>568</v>
      </c>
      <c r="F528">
        <v>366.24680000000001</v>
      </c>
      <c r="G528">
        <v>8000</v>
      </c>
    </row>
    <row r="529" spans="1:7" hidden="1" x14ac:dyDescent="0.25">
      <c r="A529">
        <v>18</v>
      </c>
      <c r="B529" t="s">
        <v>537</v>
      </c>
      <c r="C529" t="s">
        <v>561</v>
      </c>
      <c r="D529" t="s">
        <v>557</v>
      </c>
      <c r="E529" t="s">
        <v>567</v>
      </c>
      <c r="F529">
        <v>2.4645860000000002</v>
      </c>
      <c r="G529">
        <v>0.5</v>
      </c>
    </row>
    <row r="530" spans="1:7" hidden="1" x14ac:dyDescent="0.25">
      <c r="A530">
        <v>18</v>
      </c>
      <c r="B530" t="s">
        <v>537</v>
      </c>
      <c r="C530" t="s">
        <v>561</v>
      </c>
      <c r="D530" t="s">
        <v>557</v>
      </c>
      <c r="E530" t="s">
        <v>568</v>
      </c>
      <c r="F530">
        <v>1459.99</v>
      </c>
      <c r="G530">
        <v>8000</v>
      </c>
    </row>
    <row r="531" spans="1:7" hidden="1" x14ac:dyDescent="0.25">
      <c r="A531">
        <v>18</v>
      </c>
      <c r="B531" t="s">
        <v>537</v>
      </c>
      <c r="C531" t="s">
        <v>561</v>
      </c>
      <c r="D531" t="s">
        <v>565</v>
      </c>
      <c r="E531" t="s">
        <v>567</v>
      </c>
      <c r="F531">
        <v>2.6153490000000001</v>
      </c>
      <c r="G531">
        <v>0.5</v>
      </c>
    </row>
    <row r="532" spans="1:7" hidden="1" x14ac:dyDescent="0.25">
      <c r="A532">
        <v>18</v>
      </c>
      <c r="B532" t="s">
        <v>537</v>
      </c>
      <c r="C532" t="s">
        <v>561</v>
      </c>
      <c r="D532" t="s">
        <v>565</v>
      </c>
      <c r="E532" t="s">
        <v>568</v>
      </c>
      <c r="F532">
        <v>57.419849999999997</v>
      </c>
      <c r="G532">
        <v>8000</v>
      </c>
    </row>
    <row r="533" spans="1:7" hidden="1" x14ac:dyDescent="0.25">
      <c r="A533">
        <v>18</v>
      </c>
      <c r="B533" t="s">
        <v>537</v>
      </c>
      <c r="C533" t="s">
        <v>561</v>
      </c>
      <c r="D533" t="s">
        <v>575</v>
      </c>
      <c r="E533" t="s">
        <v>566</v>
      </c>
      <c r="F533">
        <v>89.033299999999997</v>
      </c>
      <c r="G533">
        <v>40</v>
      </c>
    </row>
    <row r="534" spans="1:7" hidden="1" x14ac:dyDescent="0.25">
      <c r="A534">
        <v>18</v>
      </c>
      <c r="B534" t="s">
        <v>537</v>
      </c>
      <c r="C534" t="s">
        <v>561</v>
      </c>
      <c r="D534" t="s">
        <v>565</v>
      </c>
      <c r="E534" t="s">
        <v>570</v>
      </c>
      <c r="F534">
        <v>4</v>
      </c>
      <c r="G534">
        <v>4</v>
      </c>
    </row>
    <row r="535" spans="1:7" hidden="1" x14ac:dyDescent="0.25">
      <c r="A535">
        <v>18</v>
      </c>
      <c r="B535" t="s">
        <v>537</v>
      </c>
      <c r="C535" t="s">
        <v>561</v>
      </c>
      <c r="D535" t="s">
        <v>565</v>
      </c>
      <c r="E535" t="s">
        <v>571</v>
      </c>
      <c r="F535">
        <v>-2.8025969999999998E-45</v>
      </c>
      <c r="G535">
        <v>0</v>
      </c>
    </row>
    <row r="536" spans="1:7" hidden="1" x14ac:dyDescent="0.25">
      <c r="A536">
        <v>18</v>
      </c>
      <c r="B536" t="s">
        <v>537</v>
      </c>
      <c r="C536" t="s">
        <v>561</v>
      </c>
      <c r="D536" t="s">
        <v>575</v>
      </c>
      <c r="E536" t="s">
        <v>573</v>
      </c>
      <c r="F536">
        <v>99.475430000000003</v>
      </c>
      <c r="G536">
        <v>60</v>
      </c>
    </row>
    <row r="537" spans="1:7" hidden="1" x14ac:dyDescent="0.25">
      <c r="A537">
        <v>19</v>
      </c>
      <c r="B537" t="s">
        <v>535</v>
      </c>
      <c r="C537" t="s">
        <v>424</v>
      </c>
      <c r="D537" t="s">
        <v>575</v>
      </c>
      <c r="E537" t="s">
        <v>573</v>
      </c>
      <c r="F537">
        <v>91.952929999999995</v>
      </c>
      <c r="G537">
        <v>40</v>
      </c>
    </row>
    <row r="538" spans="1:7" hidden="1" x14ac:dyDescent="0.25">
      <c r="A538">
        <v>19</v>
      </c>
      <c r="B538" t="s">
        <v>535</v>
      </c>
      <c r="C538" t="s">
        <v>424</v>
      </c>
      <c r="D538" t="s">
        <v>574</v>
      </c>
      <c r="E538" t="s">
        <v>573</v>
      </c>
      <c r="F538">
        <v>93.321290000000005</v>
      </c>
      <c r="G538">
        <v>40</v>
      </c>
    </row>
    <row r="539" spans="1:7" hidden="1" x14ac:dyDescent="0.25">
      <c r="A539">
        <v>19</v>
      </c>
      <c r="B539" t="s">
        <v>535</v>
      </c>
      <c r="C539" t="s">
        <v>424</v>
      </c>
      <c r="D539" t="s">
        <v>557</v>
      </c>
      <c r="E539" t="s">
        <v>566</v>
      </c>
      <c r="F539">
        <v>9.8746810000000007</v>
      </c>
      <c r="G539">
        <v>0</v>
      </c>
    </row>
    <row r="540" spans="1:7" hidden="1" x14ac:dyDescent="0.25">
      <c r="A540">
        <v>19</v>
      </c>
      <c r="B540" t="s">
        <v>535</v>
      </c>
      <c r="C540" t="s">
        <v>424</v>
      </c>
      <c r="D540" t="s">
        <v>557</v>
      </c>
      <c r="E540" t="s">
        <v>573</v>
      </c>
      <c r="F540">
        <v>74.143230000000003</v>
      </c>
      <c r="G540">
        <v>40</v>
      </c>
    </row>
    <row r="541" spans="1:7" hidden="1" x14ac:dyDescent="0.25">
      <c r="A541">
        <v>19</v>
      </c>
      <c r="B541" t="s">
        <v>535</v>
      </c>
      <c r="C541" t="s">
        <v>424</v>
      </c>
      <c r="D541" t="s">
        <v>565</v>
      </c>
      <c r="E541" t="s">
        <v>573</v>
      </c>
      <c r="F541">
        <v>83.862660000000005</v>
      </c>
      <c r="G541">
        <v>40</v>
      </c>
    </row>
    <row r="542" spans="1:7" hidden="1" x14ac:dyDescent="0.25">
      <c r="A542">
        <v>19</v>
      </c>
      <c r="B542" t="s">
        <v>535</v>
      </c>
      <c r="C542" t="s">
        <v>424</v>
      </c>
      <c r="D542" t="s">
        <v>575</v>
      </c>
      <c r="E542" t="s">
        <v>572</v>
      </c>
      <c r="F542">
        <v>94.020610000000005</v>
      </c>
      <c r="G542">
        <v>20</v>
      </c>
    </row>
    <row r="543" spans="1:7" hidden="1" x14ac:dyDescent="0.25">
      <c r="A543">
        <v>19</v>
      </c>
      <c r="B543" t="s">
        <v>535</v>
      </c>
      <c r="C543" t="s">
        <v>424</v>
      </c>
      <c r="D543" t="s">
        <v>574</v>
      </c>
      <c r="E543" t="s">
        <v>572</v>
      </c>
      <c r="F543">
        <v>82.86103</v>
      </c>
      <c r="G543">
        <v>20</v>
      </c>
    </row>
    <row r="544" spans="1:7" hidden="1" x14ac:dyDescent="0.25">
      <c r="A544">
        <v>19</v>
      </c>
      <c r="B544" t="s">
        <v>535</v>
      </c>
      <c r="C544" t="s">
        <v>424</v>
      </c>
      <c r="D544" t="s">
        <v>565</v>
      </c>
      <c r="E544" t="s">
        <v>566</v>
      </c>
      <c r="F544">
        <v>99.671549999999996</v>
      </c>
      <c r="G544">
        <v>0</v>
      </c>
    </row>
    <row r="545" spans="1:7" hidden="1" x14ac:dyDescent="0.25">
      <c r="A545">
        <v>19</v>
      </c>
      <c r="B545" t="s">
        <v>535</v>
      </c>
      <c r="C545" t="s">
        <v>424</v>
      </c>
      <c r="D545" t="s">
        <v>565</v>
      </c>
      <c r="E545" t="s">
        <v>572</v>
      </c>
      <c r="F545">
        <v>99.923460000000006</v>
      </c>
      <c r="G545">
        <v>20</v>
      </c>
    </row>
    <row r="546" spans="1:7" hidden="1" x14ac:dyDescent="0.25">
      <c r="A546">
        <v>19</v>
      </c>
      <c r="B546" t="s">
        <v>535</v>
      </c>
      <c r="C546" t="s">
        <v>424</v>
      </c>
      <c r="D546" t="s">
        <v>575</v>
      </c>
      <c r="E546" t="s">
        <v>570</v>
      </c>
      <c r="F546">
        <v>3.724173</v>
      </c>
      <c r="G546">
        <v>2</v>
      </c>
    </row>
    <row r="547" spans="1:7" hidden="1" x14ac:dyDescent="0.25">
      <c r="A547">
        <v>19</v>
      </c>
      <c r="B547" t="s">
        <v>535</v>
      </c>
      <c r="C547" t="s">
        <v>424</v>
      </c>
      <c r="D547" t="s">
        <v>575</v>
      </c>
      <c r="E547" t="s">
        <v>571</v>
      </c>
      <c r="F547">
        <v>-5395</v>
      </c>
      <c r="G547">
        <v>-5000</v>
      </c>
    </row>
    <row r="548" spans="1:7" hidden="1" x14ac:dyDescent="0.25">
      <c r="A548">
        <v>19</v>
      </c>
      <c r="B548" t="s">
        <v>535</v>
      </c>
      <c r="C548" t="s">
        <v>424</v>
      </c>
      <c r="D548" t="s">
        <v>574</v>
      </c>
      <c r="E548" t="s">
        <v>570</v>
      </c>
      <c r="F548">
        <v>3.7028340000000002</v>
      </c>
      <c r="G548">
        <v>2</v>
      </c>
    </row>
    <row r="549" spans="1:7" hidden="1" x14ac:dyDescent="0.25">
      <c r="A549">
        <v>19</v>
      </c>
      <c r="B549" t="s">
        <v>535</v>
      </c>
      <c r="C549" t="s">
        <v>424</v>
      </c>
      <c r="D549" t="s">
        <v>574</v>
      </c>
      <c r="E549" t="s">
        <v>571</v>
      </c>
      <c r="F549">
        <v>-5355.6440000000002</v>
      </c>
      <c r="G549">
        <v>-5000</v>
      </c>
    </row>
    <row r="550" spans="1:7" hidden="1" x14ac:dyDescent="0.25">
      <c r="A550">
        <v>19</v>
      </c>
      <c r="B550" t="s">
        <v>535</v>
      </c>
      <c r="C550" t="s">
        <v>424</v>
      </c>
      <c r="D550" t="s">
        <v>557</v>
      </c>
      <c r="E550" t="s">
        <v>570</v>
      </c>
      <c r="F550">
        <v>3.7162920000000002</v>
      </c>
      <c r="G550">
        <v>2</v>
      </c>
    </row>
    <row r="551" spans="1:7" hidden="1" x14ac:dyDescent="0.25">
      <c r="A551">
        <v>19</v>
      </c>
      <c r="B551" t="s">
        <v>535</v>
      </c>
      <c r="C551" t="s">
        <v>424</v>
      </c>
      <c r="D551" t="s">
        <v>557</v>
      </c>
      <c r="E551" t="s">
        <v>571</v>
      </c>
      <c r="F551">
        <v>-5123.1989999999996</v>
      </c>
      <c r="G551">
        <v>-5000</v>
      </c>
    </row>
    <row r="552" spans="1:7" hidden="1" x14ac:dyDescent="0.25">
      <c r="A552">
        <v>19</v>
      </c>
      <c r="B552" t="s">
        <v>535</v>
      </c>
      <c r="C552" t="s">
        <v>424</v>
      </c>
      <c r="D552" t="s">
        <v>565</v>
      </c>
      <c r="E552" t="s">
        <v>570</v>
      </c>
      <c r="F552">
        <v>3.6865209999999999</v>
      </c>
      <c r="G552">
        <v>2</v>
      </c>
    </row>
    <row r="553" spans="1:7" hidden="1" x14ac:dyDescent="0.25">
      <c r="A553">
        <v>19</v>
      </c>
      <c r="B553" t="s">
        <v>535</v>
      </c>
      <c r="C553" t="s">
        <v>424</v>
      </c>
      <c r="D553" t="s">
        <v>565</v>
      </c>
      <c r="E553" t="s">
        <v>571</v>
      </c>
      <c r="F553">
        <v>-5112.5079999999998</v>
      </c>
      <c r="G553">
        <v>-5000</v>
      </c>
    </row>
    <row r="554" spans="1:7" hidden="1" x14ac:dyDescent="0.25">
      <c r="A554">
        <v>19</v>
      </c>
      <c r="B554" t="s">
        <v>535</v>
      </c>
      <c r="C554" t="s">
        <v>424</v>
      </c>
      <c r="D554" t="s">
        <v>557</v>
      </c>
      <c r="E554" t="s">
        <v>572</v>
      </c>
      <c r="F554">
        <v>99.155109999999993</v>
      </c>
      <c r="G554">
        <v>20</v>
      </c>
    </row>
    <row r="555" spans="1:7" hidden="1" x14ac:dyDescent="0.25">
      <c r="A555">
        <v>19</v>
      </c>
      <c r="B555" t="s">
        <v>535</v>
      </c>
      <c r="C555" t="s">
        <v>424</v>
      </c>
      <c r="D555" t="s">
        <v>557</v>
      </c>
      <c r="E555" t="s">
        <v>569</v>
      </c>
      <c r="F555">
        <v>0.66228140000000002</v>
      </c>
      <c r="G555">
        <v>0.1</v>
      </c>
    </row>
    <row r="556" spans="1:7" hidden="1" x14ac:dyDescent="0.25">
      <c r="A556">
        <v>19</v>
      </c>
      <c r="B556" t="s">
        <v>535</v>
      </c>
      <c r="C556" t="s">
        <v>424</v>
      </c>
      <c r="D556" t="s">
        <v>565</v>
      </c>
      <c r="E556" t="s">
        <v>569</v>
      </c>
      <c r="F556">
        <v>1</v>
      </c>
      <c r="G556">
        <v>0.1</v>
      </c>
    </row>
    <row r="557" spans="1:7" hidden="1" x14ac:dyDescent="0.25">
      <c r="A557">
        <v>19</v>
      </c>
      <c r="B557" t="s">
        <v>535</v>
      </c>
      <c r="C557" t="s">
        <v>424</v>
      </c>
      <c r="D557" t="s">
        <v>575</v>
      </c>
      <c r="E557" t="s">
        <v>569</v>
      </c>
      <c r="F557">
        <v>0</v>
      </c>
      <c r="G557">
        <v>0.1</v>
      </c>
    </row>
    <row r="558" spans="1:7" hidden="1" x14ac:dyDescent="0.25">
      <c r="A558">
        <v>19</v>
      </c>
      <c r="B558" t="s">
        <v>535</v>
      </c>
      <c r="C558" t="s">
        <v>424</v>
      </c>
      <c r="D558" t="s">
        <v>575</v>
      </c>
      <c r="E558" t="s">
        <v>567</v>
      </c>
      <c r="F558">
        <v>2.8067310000000001</v>
      </c>
      <c r="G558">
        <v>0.5</v>
      </c>
    </row>
    <row r="559" spans="1:7" hidden="1" x14ac:dyDescent="0.25">
      <c r="A559">
        <v>19</v>
      </c>
      <c r="B559" t="s">
        <v>535</v>
      </c>
      <c r="C559" t="s">
        <v>424</v>
      </c>
      <c r="D559" t="s">
        <v>575</v>
      </c>
      <c r="E559" t="s">
        <v>568</v>
      </c>
      <c r="F559">
        <v>460.93079999999998</v>
      </c>
      <c r="G559">
        <v>8000</v>
      </c>
    </row>
    <row r="560" spans="1:7" hidden="1" x14ac:dyDescent="0.25">
      <c r="A560">
        <v>19</v>
      </c>
      <c r="B560" t="s">
        <v>535</v>
      </c>
      <c r="C560" t="s">
        <v>424</v>
      </c>
      <c r="D560" t="s">
        <v>574</v>
      </c>
      <c r="E560" t="s">
        <v>567</v>
      </c>
      <c r="F560">
        <v>2.8195239999999999</v>
      </c>
      <c r="G560">
        <v>0.5</v>
      </c>
    </row>
    <row r="561" spans="1:7" hidden="1" x14ac:dyDescent="0.25">
      <c r="A561">
        <v>19</v>
      </c>
      <c r="B561" t="s">
        <v>535</v>
      </c>
      <c r="C561" t="s">
        <v>424</v>
      </c>
      <c r="D561" t="s">
        <v>574</v>
      </c>
      <c r="E561" t="s">
        <v>568</v>
      </c>
      <c r="F561">
        <v>543.49630000000002</v>
      </c>
      <c r="G561">
        <v>8000</v>
      </c>
    </row>
    <row r="562" spans="1:7" hidden="1" x14ac:dyDescent="0.25">
      <c r="A562">
        <v>19</v>
      </c>
      <c r="B562" t="s">
        <v>535</v>
      </c>
      <c r="C562" t="s">
        <v>424</v>
      </c>
      <c r="D562" t="s">
        <v>557</v>
      </c>
      <c r="E562" t="s">
        <v>567</v>
      </c>
      <c r="F562">
        <v>1</v>
      </c>
      <c r="G562">
        <v>0.5</v>
      </c>
    </row>
    <row r="563" spans="1:7" hidden="1" x14ac:dyDescent="0.25">
      <c r="A563">
        <v>19</v>
      </c>
      <c r="B563" t="s">
        <v>535</v>
      </c>
      <c r="C563" t="s">
        <v>424</v>
      </c>
      <c r="D563" t="s">
        <v>557</v>
      </c>
      <c r="E563" t="s">
        <v>568</v>
      </c>
      <c r="F563">
        <v>8000</v>
      </c>
      <c r="G563">
        <v>8000</v>
      </c>
    </row>
    <row r="564" spans="1:7" hidden="1" x14ac:dyDescent="0.25">
      <c r="A564">
        <v>19</v>
      </c>
      <c r="B564" t="s">
        <v>535</v>
      </c>
      <c r="C564" t="s">
        <v>424</v>
      </c>
      <c r="D564" t="s">
        <v>565</v>
      </c>
      <c r="E564" t="s">
        <v>567</v>
      </c>
      <c r="F564">
        <v>2.795601</v>
      </c>
      <c r="G564">
        <v>0.5</v>
      </c>
    </row>
    <row r="565" spans="1:7" hidden="1" x14ac:dyDescent="0.25">
      <c r="A565">
        <v>19</v>
      </c>
      <c r="B565" t="s">
        <v>535</v>
      </c>
      <c r="C565" t="s">
        <v>424</v>
      </c>
      <c r="D565" t="s">
        <v>565</v>
      </c>
      <c r="E565" t="s">
        <v>568</v>
      </c>
      <c r="F565">
        <v>256.45100000000002</v>
      </c>
      <c r="G565">
        <v>8000</v>
      </c>
    </row>
    <row r="566" spans="1:7" hidden="1" x14ac:dyDescent="0.25">
      <c r="A566">
        <v>19</v>
      </c>
      <c r="B566" t="s">
        <v>535</v>
      </c>
      <c r="C566" t="s">
        <v>424</v>
      </c>
      <c r="D566" t="s">
        <v>575</v>
      </c>
      <c r="E566" t="s">
        <v>566</v>
      </c>
      <c r="F566">
        <v>9.4498759999999997</v>
      </c>
      <c r="G566">
        <v>0</v>
      </c>
    </row>
    <row r="567" spans="1:7" hidden="1" x14ac:dyDescent="0.25">
      <c r="A567">
        <v>19</v>
      </c>
      <c r="B567" t="s">
        <v>535</v>
      </c>
      <c r="C567" t="s">
        <v>424</v>
      </c>
      <c r="D567" t="s">
        <v>574</v>
      </c>
      <c r="E567" t="s">
        <v>566</v>
      </c>
      <c r="F567">
        <v>9.9550789999999996</v>
      </c>
      <c r="G567">
        <v>0</v>
      </c>
    </row>
    <row r="568" spans="1:7" hidden="1" x14ac:dyDescent="0.25">
      <c r="A568">
        <v>19</v>
      </c>
      <c r="B568" t="s">
        <v>535</v>
      </c>
      <c r="C568" t="s">
        <v>424</v>
      </c>
      <c r="D568" t="s">
        <v>574</v>
      </c>
      <c r="E568" t="s">
        <v>569</v>
      </c>
      <c r="F568">
        <v>0.49522640000000001</v>
      </c>
      <c r="G568">
        <v>0.1</v>
      </c>
    </row>
    <row r="569" spans="1:7" hidden="1" x14ac:dyDescent="0.25">
      <c r="A569">
        <v>101</v>
      </c>
      <c r="B569" t="s">
        <v>537</v>
      </c>
      <c r="C569" t="s">
        <v>424</v>
      </c>
      <c r="D569" t="s">
        <v>574</v>
      </c>
      <c r="E569" t="s">
        <v>570</v>
      </c>
      <c r="F569">
        <v>0</v>
      </c>
      <c r="G569">
        <v>4</v>
      </c>
    </row>
    <row r="570" spans="1:7" hidden="1" x14ac:dyDescent="0.25">
      <c r="A570">
        <v>101</v>
      </c>
      <c r="B570" t="s">
        <v>537</v>
      </c>
      <c r="C570" t="s">
        <v>424</v>
      </c>
      <c r="D570" t="s">
        <v>574</v>
      </c>
      <c r="E570" t="s">
        <v>571</v>
      </c>
      <c r="F570">
        <v>0</v>
      </c>
      <c r="G570">
        <v>0</v>
      </c>
    </row>
    <row r="571" spans="1:7" hidden="1" x14ac:dyDescent="0.25">
      <c r="A571">
        <v>101</v>
      </c>
      <c r="B571" t="s">
        <v>537</v>
      </c>
      <c r="C571" t="s">
        <v>424</v>
      </c>
      <c r="D571" t="s">
        <v>575</v>
      </c>
      <c r="E571" t="s">
        <v>570</v>
      </c>
      <c r="F571">
        <v>4</v>
      </c>
      <c r="G571">
        <v>4</v>
      </c>
    </row>
    <row r="572" spans="1:7" hidden="1" x14ac:dyDescent="0.25">
      <c r="A572">
        <v>101</v>
      </c>
      <c r="B572" t="s">
        <v>537</v>
      </c>
      <c r="C572" t="s">
        <v>424</v>
      </c>
      <c r="D572" t="s">
        <v>575</v>
      </c>
      <c r="E572" t="s">
        <v>571</v>
      </c>
      <c r="F572">
        <v>-2.8025969999999998E-45</v>
      </c>
      <c r="G572">
        <v>0</v>
      </c>
    </row>
    <row r="573" spans="1:7" hidden="1" x14ac:dyDescent="0.25">
      <c r="A573">
        <v>101</v>
      </c>
      <c r="B573" t="s">
        <v>537</v>
      </c>
      <c r="C573" t="s">
        <v>424</v>
      </c>
      <c r="D573" t="s">
        <v>565</v>
      </c>
      <c r="E573" t="s">
        <v>572</v>
      </c>
      <c r="F573">
        <v>99.795969999999997</v>
      </c>
      <c r="G573">
        <v>50</v>
      </c>
    </row>
    <row r="574" spans="1:7" hidden="1" x14ac:dyDescent="0.25">
      <c r="A574">
        <v>101</v>
      </c>
      <c r="B574" t="s">
        <v>537</v>
      </c>
      <c r="C574" t="s">
        <v>424</v>
      </c>
      <c r="D574" t="s">
        <v>557</v>
      </c>
      <c r="E574" t="s">
        <v>572</v>
      </c>
      <c r="F574">
        <v>99.638900000000007</v>
      </c>
      <c r="G574">
        <v>50</v>
      </c>
    </row>
    <row r="575" spans="1:7" hidden="1" x14ac:dyDescent="0.25">
      <c r="A575">
        <v>101</v>
      </c>
      <c r="B575" t="s">
        <v>537</v>
      </c>
      <c r="C575" t="s">
        <v>424</v>
      </c>
      <c r="D575" t="s">
        <v>574</v>
      </c>
      <c r="E575" t="s">
        <v>573</v>
      </c>
      <c r="F575">
        <v>99.861620000000002</v>
      </c>
      <c r="G575">
        <v>40</v>
      </c>
    </row>
    <row r="576" spans="1:7" hidden="1" x14ac:dyDescent="0.25">
      <c r="A576">
        <v>101</v>
      </c>
      <c r="B576" t="s">
        <v>537</v>
      </c>
      <c r="C576" t="s">
        <v>424</v>
      </c>
      <c r="D576" t="s">
        <v>575</v>
      </c>
      <c r="E576" t="s">
        <v>572</v>
      </c>
      <c r="F576">
        <v>97.216530000000006</v>
      </c>
      <c r="G576">
        <v>50</v>
      </c>
    </row>
    <row r="577" spans="1:7" hidden="1" x14ac:dyDescent="0.25">
      <c r="A577">
        <v>101</v>
      </c>
      <c r="B577" t="s">
        <v>537</v>
      </c>
      <c r="C577" t="s">
        <v>424</v>
      </c>
      <c r="D577" t="s">
        <v>565</v>
      </c>
      <c r="E577" t="s">
        <v>573</v>
      </c>
      <c r="F577">
        <v>54.962629999999997</v>
      </c>
      <c r="G577">
        <v>40</v>
      </c>
    </row>
    <row r="578" spans="1:7" hidden="1" x14ac:dyDescent="0.25">
      <c r="A578">
        <v>101</v>
      </c>
      <c r="B578" t="s">
        <v>537</v>
      </c>
      <c r="C578" t="s">
        <v>424</v>
      </c>
      <c r="D578" t="s">
        <v>557</v>
      </c>
      <c r="E578" t="s">
        <v>573</v>
      </c>
      <c r="F578">
        <v>99.854460000000003</v>
      </c>
      <c r="G578">
        <v>40</v>
      </c>
    </row>
    <row r="579" spans="1:7" hidden="1" x14ac:dyDescent="0.25">
      <c r="A579">
        <v>101</v>
      </c>
      <c r="B579" t="s">
        <v>537</v>
      </c>
      <c r="C579" t="s">
        <v>424</v>
      </c>
      <c r="D579" t="s">
        <v>575</v>
      </c>
      <c r="E579" t="s">
        <v>573</v>
      </c>
      <c r="F579">
        <v>56.33558</v>
      </c>
      <c r="G579">
        <v>40</v>
      </c>
    </row>
    <row r="580" spans="1:7" hidden="1" x14ac:dyDescent="0.25">
      <c r="A580">
        <v>101</v>
      </c>
      <c r="B580" t="s">
        <v>537</v>
      </c>
      <c r="C580" t="s">
        <v>424</v>
      </c>
      <c r="D580" t="s">
        <v>574</v>
      </c>
      <c r="E580" t="s">
        <v>572</v>
      </c>
      <c r="F580">
        <v>99.729799999999997</v>
      </c>
      <c r="G580">
        <v>50</v>
      </c>
    </row>
    <row r="581" spans="1:7" hidden="1" x14ac:dyDescent="0.25">
      <c r="A581">
        <v>101</v>
      </c>
      <c r="B581" t="s">
        <v>537</v>
      </c>
      <c r="C581" t="s">
        <v>424</v>
      </c>
      <c r="D581" t="s">
        <v>565</v>
      </c>
      <c r="E581" t="s">
        <v>570</v>
      </c>
      <c r="F581">
        <v>0</v>
      </c>
      <c r="G581">
        <v>4</v>
      </c>
    </row>
    <row r="582" spans="1:7" hidden="1" x14ac:dyDescent="0.25">
      <c r="A582">
        <v>101</v>
      </c>
      <c r="B582" t="s">
        <v>537</v>
      </c>
      <c r="C582" t="s">
        <v>424</v>
      </c>
      <c r="D582" t="s">
        <v>565</v>
      </c>
      <c r="E582" t="s">
        <v>571</v>
      </c>
      <c r="F582">
        <v>0</v>
      </c>
      <c r="G582">
        <v>0</v>
      </c>
    </row>
    <row r="583" spans="1:7" hidden="1" x14ac:dyDescent="0.25">
      <c r="A583">
        <v>101</v>
      </c>
      <c r="B583" t="s">
        <v>537</v>
      </c>
      <c r="C583" t="s">
        <v>424</v>
      </c>
      <c r="D583" t="s">
        <v>557</v>
      </c>
      <c r="E583" t="s">
        <v>570</v>
      </c>
      <c r="F583">
        <v>4</v>
      </c>
      <c r="G583">
        <v>4</v>
      </c>
    </row>
    <row r="584" spans="1:7" hidden="1" x14ac:dyDescent="0.25">
      <c r="A584">
        <v>101</v>
      </c>
      <c r="B584" t="s">
        <v>537</v>
      </c>
      <c r="C584" t="s">
        <v>424</v>
      </c>
      <c r="D584" t="s">
        <v>557</v>
      </c>
      <c r="E584" t="s">
        <v>571</v>
      </c>
      <c r="F584">
        <v>-1.401298E-45</v>
      </c>
      <c r="G584">
        <v>0</v>
      </c>
    </row>
    <row r="585" spans="1:7" hidden="1" x14ac:dyDescent="0.25">
      <c r="A585">
        <v>101</v>
      </c>
      <c r="B585" t="s">
        <v>537</v>
      </c>
      <c r="C585" t="s">
        <v>424</v>
      </c>
      <c r="D585" t="s">
        <v>557</v>
      </c>
      <c r="E585" t="s">
        <v>569</v>
      </c>
      <c r="F585">
        <v>0.59071149999999994</v>
      </c>
      <c r="G585">
        <v>0.6</v>
      </c>
    </row>
    <row r="586" spans="1:7" hidden="1" x14ac:dyDescent="0.25">
      <c r="A586">
        <v>101</v>
      </c>
      <c r="B586" t="s">
        <v>537</v>
      </c>
      <c r="C586" t="s">
        <v>424</v>
      </c>
      <c r="D586" t="s">
        <v>565</v>
      </c>
      <c r="E586" t="s">
        <v>569</v>
      </c>
      <c r="F586">
        <v>1</v>
      </c>
      <c r="G586">
        <v>0.6</v>
      </c>
    </row>
    <row r="587" spans="1:7" hidden="1" x14ac:dyDescent="0.25">
      <c r="A587">
        <v>101</v>
      </c>
      <c r="B587" t="s">
        <v>537</v>
      </c>
      <c r="C587" t="s">
        <v>424</v>
      </c>
      <c r="D587" t="s">
        <v>575</v>
      </c>
      <c r="E587" t="s">
        <v>569</v>
      </c>
      <c r="F587">
        <v>1</v>
      </c>
      <c r="G587">
        <v>0.6</v>
      </c>
    </row>
    <row r="588" spans="1:7" hidden="1" x14ac:dyDescent="0.25">
      <c r="A588">
        <v>101</v>
      </c>
      <c r="B588" t="s">
        <v>537</v>
      </c>
      <c r="C588" t="s">
        <v>424</v>
      </c>
      <c r="D588" t="s">
        <v>575</v>
      </c>
      <c r="E588" t="s">
        <v>567</v>
      </c>
      <c r="F588">
        <v>2.9750770000000002</v>
      </c>
      <c r="G588">
        <v>0.5</v>
      </c>
    </row>
    <row r="589" spans="1:7" hidden="1" x14ac:dyDescent="0.25">
      <c r="A589">
        <v>101</v>
      </c>
      <c r="B589" t="s">
        <v>537</v>
      </c>
      <c r="C589" t="s">
        <v>424</v>
      </c>
      <c r="D589" t="s">
        <v>575</v>
      </c>
      <c r="E589" t="s">
        <v>568</v>
      </c>
      <c r="F589">
        <v>685.60360000000003</v>
      </c>
      <c r="G589">
        <v>8000</v>
      </c>
    </row>
    <row r="590" spans="1:7" hidden="1" x14ac:dyDescent="0.25">
      <c r="A590">
        <v>101</v>
      </c>
      <c r="B590" t="s">
        <v>537</v>
      </c>
      <c r="C590" t="s">
        <v>424</v>
      </c>
      <c r="D590" t="s">
        <v>574</v>
      </c>
      <c r="E590" t="s">
        <v>567</v>
      </c>
      <c r="F590">
        <v>0</v>
      </c>
      <c r="G590">
        <v>0.5</v>
      </c>
    </row>
    <row r="591" spans="1:7" hidden="1" x14ac:dyDescent="0.25">
      <c r="A591">
        <v>101</v>
      </c>
      <c r="B591" t="s">
        <v>537</v>
      </c>
      <c r="C591" t="s">
        <v>424</v>
      </c>
      <c r="D591" t="s">
        <v>574</v>
      </c>
      <c r="E591" t="s">
        <v>568</v>
      </c>
      <c r="F591">
        <v>0</v>
      </c>
      <c r="G591">
        <v>8000</v>
      </c>
    </row>
    <row r="592" spans="1:7" hidden="1" x14ac:dyDescent="0.25">
      <c r="A592">
        <v>101</v>
      </c>
      <c r="B592" t="s">
        <v>537</v>
      </c>
      <c r="C592" t="s">
        <v>424</v>
      </c>
      <c r="D592" t="s">
        <v>557</v>
      </c>
      <c r="E592" t="s">
        <v>567</v>
      </c>
      <c r="F592">
        <v>2.105556</v>
      </c>
      <c r="G592">
        <v>0.5</v>
      </c>
    </row>
    <row r="593" spans="1:7" hidden="1" x14ac:dyDescent="0.25">
      <c r="A593">
        <v>101</v>
      </c>
      <c r="B593" t="s">
        <v>537</v>
      </c>
      <c r="C593" t="s">
        <v>424</v>
      </c>
      <c r="D593" t="s">
        <v>557</v>
      </c>
      <c r="E593" t="s">
        <v>568</v>
      </c>
      <c r="F593">
        <v>1377.088</v>
      </c>
      <c r="G593">
        <v>8000</v>
      </c>
    </row>
    <row r="594" spans="1:7" hidden="1" x14ac:dyDescent="0.25">
      <c r="A594">
        <v>101</v>
      </c>
      <c r="B594" t="s">
        <v>537</v>
      </c>
      <c r="C594" t="s">
        <v>424</v>
      </c>
      <c r="D594" t="s">
        <v>565</v>
      </c>
      <c r="E594" t="s">
        <v>567</v>
      </c>
      <c r="F594">
        <v>0</v>
      </c>
      <c r="G594">
        <v>0.5</v>
      </c>
    </row>
    <row r="595" spans="1:7" hidden="1" x14ac:dyDescent="0.25">
      <c r="A595">
        <v>101</v>
      </c>
      <c r="B595" t="s">
        <v>537</v>
      </c>
      <c r="C595" t="s">
        <v>424</v>
      </c>
      <c r="D595" t="s">
        <v>565</v>
      </c>
      <c r="E595" t="s">
        <v>568</v>
      </c>
      <c r="F595">
        <v>0</v>
      </c>
      <c r="G595">
        <v>8000</v>
      </c>
    </row>
    <row r="596" spans="1:7" hidden="1" x14ac:dyDescent="0.25">
      <c r="A596">
        <v>101</v>
      </c>
      <c r="B596" t="s">
        <v>537</v>
      </c>
      <c r="C596" t="s">
        <v>424</v>
      </c>
      <c r="D596" t="s">
        <v>575</v>
      </c>
      <c r="E596" t="s">
        <v>566</v>
      </c>
      <c r="F596">
        <v>99.333969999999994</v>
      </c>
      <c r="G596">
        <v>20</v>
      </c>
    </row>
    <row r="597" spans="1:7" hidden="1" x14ac:dyDescent="0.25">
      <c r="A597">
        <v>101</v>
      </c>
      <c r="B597" t="s">
        <v>537</v>
      </c>
      <c r="C597" t="s">
        <v>424</v>
      </c>
      <c r="D597" t="s">
        <v>574</v>
      </c>
      <c r="E597" t="s">
        <v>566</v>
      </c>
      <c r="F597">
        <v>99.845100000000002</v>
      </c>
      <c r="G597">
        <v>20</v>
      </c>
    </row>
    <row r="598" spans="1:7" hidden="1" x14ac:dyDescent="0.25">
      <c r="A598">
        <v>101</v>
      </c>
      <c r="B598" t="s">
        <v>537</v>
      </c>
      <c r="C598" t="s">
        <v>424</v>
      </c>
      <c r="D598" t="s">
        <v>557</v>
      </c>
      <c r="E598" t="s">
        <v>566</v>
      </c>
      <c r="F598">
        <v>42.385860000000001</v>
      </c>
      <c r="G598">
        <v>20</v>
      </c>
    </row>
    <row r="599" spans="1:7" hidden="1" x14ac:dyDescent="0.25">
      <c r="A599">
        <v>101</v>
      </c>
      <c r="B599" t="s">
        <v>537</v>
      </c>
      <c r="C599" t="s">
        <v>424</v>
      </c>
      <c r="D599" t="s">
        <v>565</v>
      </c>
      <c r="E599" t="s">
        <v>566</v>
      </c>
      <c r="F599">
        <v>91.553960000000004</v>
      </c>
      <c r="G599">
        <v>20</v>
      </c>
    </row>
    <row r="600" spans="1:7" hidden="1" x14ac:dyDescent="0.25">
      <c r="A600">
        <v>101</v>
      </c>
      <c r="B600" t="s">
        <v>537</v>
      </c>
      <c r="C600" t="s">
        <v>424</v>
      </c>
      <c r="D600" t="s">
        <v>574</v>
      </c>
      <c r="E600" t="s">
        <v>569</v>
      </c>
      <c r="F600">
        <v>1</v>
      </c>
      <c r="G600">
        <v>0.6</v>
      </c>
    </row>
    <row r="601" spans="1:7" hidden="1" x14ac:dyDescent="0.25">
      <c r="A601">
        <v>102</v>
      </c>
      <c r="B601" t="s">
        <v>535</v>
      </c>
      <c r="C601" t="s">
        <v>424</v>
      </c>
      <c r="D601" t="s">
        <v>557</v>
      </c>
      <c r="E601" t="s">
        <v>570</v>
      </c>
      <c r="F601">
        <v>3.9991729999999999</v>
      </c>
      <c r="G601">
        <v>2</v>
      </c>
    </row>
    <row r="602" spans="1:7" hidden="1" x14ac:dyDescent="0.25">
      <c r="A602">
        <v>102</v>
      </c>
      <c r="B602" t="s">
        <v>535</v>
      </c>
      <c r="C602" t="s">
        <v>424</v>
      </c>
      <c r="D602" t="s">
        <v>557</v>
      </c>
      <c r="E602" t="s">
        <v>571</v>
      </c>
      <c r="F602">
        <v>-4932.5420000000004</v>
      </c>
      <c r="G602">
        <v>-5000</v>
      </c>
    </row>
    <row r="603" spans="1:7" hidden="1" x14ac:dyDescent="0.25">
      <c r="A603">
        <v>102</v>
      </c>
      <c r="B603" t="s">
        <v>535</v>
      </c>
      <c r="C603" t="s">
        <v>424</v>
      </c>
      <c r="D603" t="s">
        <v>574</v>
      </c>
      <c r="E603" t="s">
        <v>570</v>
      </c>
      <c r="F603">
        <v>2.5995729999999999</v>
      </c>
      <c r="G603">
        <v>2</v>
      </c>
    </row>
    <row r="604" spans="1:7" hidden="1" x14ac:dyDescent="0.25">
      <c r="A604">
        <v>102</v>
      </c>
      <c r="B604" t="s">
        <v>535</v>
      </c>
      <c r="C604" t="s">
        <v>424</v>
      </c>
      <c r="D604" t="s">
        <v>574</v>
      </c>
      <c r="E604" t="s">
        <v>571</v>
      </c>
      <c r="F604">
        <v>-4602.1289999999999</v>
      </c>
      <c r="G604">
        <v>-5000</v>
      </c>
    </row>
    <row r="605" spans="1:7" hidden="1" x14ac:dyDescent="0.25">
      <c r="A605">
        <v>102</v>
      </c>
      <c r="B605" t="s">
        <v>535</v>
      </c>
      <c r="C605" t="s">
        <v>424</v>
      </c>
      <c r="D605" t="s">
        <v>575</v>
      </c>
      <c r="E605" t="s">
        <v>570</v>
      </c>
      <c r="F605">
        <v>3.140908</v>
      </c>
      <c r="G605">
        <v>2</v>
      </c>
    </row>
    <row r="606" spans="1:7" hidden="1" x14ac:dyDescent="0.25">
      <c r="A606">
        <v>102</v>
      </c>
      <c r="B606" t="s">
        <v>535</v>
      </c>
      <c r="C606" t="s">
        <v>424</v>
      </c>
      <c r="D606" t="s">
        <v>575</v>
      </c>
      <c r="E606" t="s">
        <v>571</v>
      </c>
      <c r="F606">
        <v>-819.65719999999999</v>
      </c>
      <c r="G606">
        <v>-5000</v>
      </c>
    </row>
    <row r="607" spans="1:7" hidden="1" x14ac:dyDescent="0.25">
      <c r="A607">
        <v>102</v>
      </c>
      <c r="B607" t="s">
        <v>535</v>
      </c>
      <c r="C607" t="s">
        <v>424</v>
      </c>
      <c r="D607" t="s">
        <v>565</v>
      </c>
      <c r="E607" t="s">
        <v>572</v>
      </c>
      <c r="F607">
        <v>0</v>
      </c>
      <c r="G607">
        <v>20</v>
      </c>
    </row>
    <row r="608" spans="1:7" hidden="1" x14ac:dyDescent="0.25">
      <c r="A608">
        <v>102</v>
      </c>
      <c r="B608" t="s">
        <v>535</v>
      </c>
      <c r="C608" t="s">
        <v>424</v>
      </c>
      <c r="D608" t="s">
        <v>574</v>
      </c>
      <c r="E608" t="s">
        <v>573</v>
      </c>
      <c r="F608">
        <v>97.470839999999995</v>
      </c>
      <c r="G608">
        <v>40</v>
      </c>
    </row>
    <row r="609" spans="1:7" hidden="1" x14ac:dyDescent="0.25">
      <c r="A609">
        <v>102</v>
      </c>
      <c r="B609" t="s">
        <v>535</v>
      </c>
      <c r="C609" t="s">
        <v>424</v>
      </c>
      <c r="D609" t="s">
        <v>575</v>
      </c>
      <c r="E609" t="s">
        <v>572</v>
      </c>
      <c r="F609">
        <v>95.663420000000002</v>
      </c>
      <c r="G609">
        <v>20</v>
      </c>
    </row>
    <row r="610" spans="1:7" hidden="1" x14ac:dyDescent="0.25">
      <c r="A610">
        <v>102</v>
      </c>
      <c r="B610" t="s">
        <v>535</v>
      </c>
      <c r="C610" t="s">
        <v>424</v>
      </c>
      <c r="D610" t="s">
        <v>565</v>
      </c>
      <c r="E610" t="s">
        <v>573</v>
      </c>
      <c r="F610">
        <v>99.657340000000005</v>
      </c>
      <c r="G610">
        <v>40</v>
      </c>
    </row>
    <row r="611" spans="1:7" hidden="1" x14ac:dyDescent="0.25">
      <c r="A611">
        <v>102</v>
      </c>
      <c r="B611" t="s">
        <v>535</v>
      </c>
      <c r="C611" t="s">
        <v>424</v>
      </c>
      <c r="D611" t="s">
        <v>557</v>
      </c>
      <c r="E611" t="s">
        <v>573</v>
      </c>
      <c r="F611">
        <v>99.849490000000003</v>
      </c>
      <c r="G611">
        <v>40</v>
      </c>
    </row>
    <row r="612" spans="1:7" hidden="1" x14ac:dyDescent="0.25">
      <c r="A612">
        <v>102</v>
      </c>
      <c r="B612" t="s">
        <v>535</v>
      </c>
      <c r="C612" t="s">
        <v>424</v>
      </c>
      <c r="D612" t="s">
        <v>565</v>
      </c>
      <c r="E612" t="s">
        <v>570</v>
      </c>
      <c r="F612">
        <v>3.7215729999999998</v>
      </c>
      <c r="G612">
        <v>2</v>
      </c>
    </row>
    <row r="613" spans="1:7" hidden="1" x14ac:dyDescent="0.25">
      <c r="A613">
        <v>102</v>
      </c>
      <c r="B613" t="s">
        <v>535</v>
      </c>
      <c r="C613" t="s">
        <v>424</v>
      </c>
      <c r="D613" t="s">
        <v>565</v>
      </c>
      <c r="E613" t="s">
        <v>571</v>
      </c>
      <c r="F613">
        <v>-5668.3919999999998</v>
      </c>
      <c r="G613">
        <v>-5000</v>
      </c>
    </row>
    <row r="614" spans="1:7" hidden="1" x14ac:dyDescent="0.25">
      <c r="A614">
        <v>102</v>
      </c>
      <c r="B614" t="s">
        <v>535</v>
      </c>
      <c r="C614" t="s">
        <v>424</v>
      </c>
      <c r="D614" t="s">
        <v>574</v>
      </c>
      <c r="E614" t="s">
        <v>572</v>
      </c>
      <c r="F614">
        <v>0</v>
      </c>
      <c r="G614">
        <v>20</v>
      </c>
    </row>
    <row r="615" spans="1:7" hidden="1" x14ac:dyDescent="0.25">
      <c r="A615">
        <v>102</v>
      </c>
      <c r="B615" t="s">
        <v>535</v>
      </c>
      <c r="C615" t="s">
        <v>424</v>
      </c>
      <c r="D615" t="s">
        <v>574</v>
      </c>
      <c r="E615" t="s">
        <v>569</v>
      </c>
      <c r="F615">
        <v>0.59629730000000003</v>
      </c>
      <c r="G615">
        <v>0.33</v>
      </c>
    </row>
    <row r="616" spans="1:7" hidden="1" x14ac:dyDescent="0.25">
      <c r="A616">
        <v>102</v>
      </c>
      <c r="B616" t="s">
        <v>535</v>
      </c>
      <c r="C616" t="s">
        <v>424</v>
      </c>
      <c r="D616" t="s">
        <v>557</v>
      </c>
      <c r="E616" t="s">
        <v>572</v>
      </c>
      <c r="F616">
        <v>0</v>
      </c>
      <c r="G616">
        <v>20</v>
      </c>
    </row>
    <row r="617" spans="1:7" hidden="1" x14ac:dyDescent="0.25">
      <c r="A617">
        <v>102</v>
      </c>
      <c r="B617" t="s">
        <v>535</v>
      </c>
      <c r="C617" t="s">
        <v>424</v>
      </c>
      <c r="D617" t="s">
        <v>565</v>
      </c>
      <c r="E617" t="s">
        <v>569</v>
      </c>
      <c r="F617">
        <v>0</v>
      </c>
      <c r="G617">
        <v>0.33</v>
      </c>
    </row>
    <row r="618" spans="1:7" hidden="1" x14ac:dyDescent="0.25">
      <c r="A618">
        <v>102</v>
      </c>
      <c r="B618" t="s">
        <v>535</v>
      </c>
      <c r="C618" t="s">
        <v>424</v>
      </c>
      <c r="D618" t="s">
        <v>557</v>
      </c>
      <c r="E618" t="s">
        <v>569</v>
      </c>
      <c r="F618">
        <v>0</v>
      </c>
      <c r="G618">
        <v>0.33</v>
      </c>
    </row>
    <row r="619" spans="1:7" hidden="1" x14ac:dyDescent="0.25">
      <c r="A619">
        <v>102</v>
      </c>
      <c r="B619" t="s">
        <v>535</v>
      </c>
      <c r="C619" t="s">
        <v>424</v>
      </c>
      <c r="D619" t="s">
        <v>565</v>
      </c>
      <c r="E619" t="s">
        <v>566</v>
      </c>
      <c r="F619">
        <v>0</v>
      </c>
      <c r="G619">
        <v>20</v>
      </c>
    </row>
    <row r="620" spans="1:7" hidden="1" x14ac:dyDescent="0.25">
      <c r="A620">
        <v>102</v>
      </c>
      <c r="B620" t="s">
        <v>535</v>
      </c>
      <c r="C620" t="s">
        <v>424</v>
      </c>
      <c r="D620" t="s">
        <v>557</v>
      </c>
      <c r="E620" t="s">
        <v>566</v>
      </c>
      <c r="F620">
        <v>9.7208950000000005</v>
      </c>
      <c r="G620">
        <v>20</v>
      </c>
    </row>
    <row r="621" spans="1:7" hidden="1" x14ac:dyDescent="0.25">
      <c r="A621">
        <v>102</v>
      </c>
      <c r="B621" t="s">
        <v>535</v>
      </c>
      <c r="C621" t="s">
        <v>424</v>
      </c>
      <c r="D621" t="s">
        <v>574</v>
      </c>
      <c r="E621" t="s">
        <v>566</v>
      </c>
      <c r="F621">
        <v>9.5478249999999996</v>
      </c>
      <c r="G621">
        <v>20</v>
      </c>
    </row>
    <row r="622" spans="1:7" hidden="1" x14ac:dyDescent="0.25">
      <c r="A622">
        <v>102</v>
      </c>
      <c r="B622" t="s">
        <v>535</v>
      </c>
      <c r="C622" t="s">
        <v>424</v>
      </c>
      <c r="D622" t="s">
        <v>575</v>
      </c>
      <c r="E622" t="s">
        <v>566</v>
      </c>
      <c r="F622">
        <v>44.085050000000003</v>
      </c>
      <c r="G622">
        <v>20</v>
      </c>
    </row>
    <row r="623" spans="1:7" hidden="1" x14ac:dyDescent="0.25">
      <c r="A623">
        <v>102</v>
      </c>
      <c r="B623" t="s">
        <v>535</v>
      </c>
      <c r="C623" t="s">
        <v>424</v>
      </c>
      <c r="D623" t="s">
        <v>575</v>
      </c>
      <c r="E623" t="s">
        <v>573</v>
      </c>
      <c r="F623">
        <v>99.361850000000004</v>
      </c>
      <c r="G623">
        <v>40</v>
      </c>
    </row>
    <row r="624" spans="1:7" hidden="1" x14ac:dyDescent="0.25">
      <c r="A624">
        <v>102</v>
      </c>
      <c r="B624" t="s">
        <v>535</v>
      </c>
      <c r="C624" t="s">
        <v>424</v>
      </c>
      <c r="D624" t="s">
        <v>557</v>
      </c>
      <c r="E624" t="s">
        <v>567</v>
      </c>
      <c r="F624">
        <v>2.864395</v>
      </c>
      <c r="G624">
        <v>1</v>
      </c>
    </row>
    <row r="625" spans="1:7" hidden="1" x14ac:dyDescent="0.25">
      <c r="A625">
        <v>102</v>
      </c>
      <c r="B625" t="s">
        <v>535</v>
      </c>
      <c r="C625" t="s">
        <v>424</v>
      </c>
      <c r="D625" t="s">
        <v>557</v>
      </c>
      <c r="E625" t="s">
        <v>568</v>
      </c>
      <c r="F625">
        <v>943.03970000000004</v>
      </c>
      <c r="G625">
        <v>8000</v>
      </c>
    </row>
    <row r="626" spans="1:7" hidden="1" x14ac:dyDescent="0.25">
      <c r="A626">
        <v>102</v>
      </c>
      <c r="B626" t="s">
        <v>535</v>
      </c>
      <c r="C626" t="s">
        <v>424</v>
      </c>
      <c r="D626" t="s">
        <v>574</v>
      </c>
      <c r="E626" t="s">
        <v>567</v>
      </c>
      <c r="F626">
        <v>2.8</v>
      </c>
      <c r="G626">
        <v>1</v>
      </c>
    </row>
    <row r="627" spans="1:7" hidden="1" x14ac:dyDescent="0.25">
      <c r="A627">
        <v>102</v>
      </c>
      <c r="B627" t="s">
        <v>535</v>
      </c>
      <c r="C627" t="s">
        <v>424</v>
      </c>
      <c r="D627" t="s">
        <v>574</v>
      </c>
      <c r="E627" t="s">
        <v>568</v>
      </c>
      <c r="F627">
        <v>390.60770000000002</v>
      </c>
      <c r="G627">
        <v>8000</v>
      </c>
    </row>
    <row r="628" spans="1:7" hidden="1" x14ac:dyDescent="0.25">
      <c r="A628">
        <v>102</v>
      </c>
      <c r="B628" t="s">
        <v>535</v>
      </c>
      <c r="C628" t="s">
        <v>424</v>
      </c>
      <c r="D628" t="s">
        <v>575</v>
      </c>
      <c r="E628" t="s">
        <v>567</v>
      </c>
      <c r="F628">
        <v>2.6615899999999999</v>
      </c>
      <c r="G628">
        <v>1</v>
      </c>
    </row>
    <row r="629" spans="1:7" hidden="1" x14ac:dyDescent="0.25">
      <c r="A629">
        <v>102</v>
      </c>
      <c r="B629" t="s">
        <v>535</v>
      </c>
      <c r="C629" t="s">
        <v>424</v>
      </c>
      <c r="D629" t="s">
        <v>575</v>
      </c>
      <c r="E629" t="s">
        <v>568</v>
      </c>
      <c r="F629">
        <v>174.85329999999999</v>
      </c>
      <c r="G629">
        <v>8000</v>
      </c>
    </row>
    <row r="630" spans="1:7" hidden="1" x14ac:dyDescent="0.25">
      <c r="A630">
        <v>102</v>
      </c>
      <c r="B630" t="s">
        <v>535</v>
      </c>
      <c r="C630" t="s">
        <v>424</v>
      </c>
      <c r="D630" t="s">
        <v>575</v>
      </c>
      <c r="E630" t="s">
        <v>569</v>
      </c>
      <c r="F630">
        <v>1</v>
      </c>
      <c r="G630">
        <v>0.33</v>
      </c>
    </row>
    <row r="631" spans="1:7" hidden="1" x14ac:dyDescent="0.25">
      <c r="A631">
        <v>102</v>
      </c>
      <c r="B631" t="s">
        <v>535</v>
      </c>
      <c r="C631" t="s">
        <v>424</v>
      </c>
      <c r="D631" t="s">
        <v>565</v>
      </c>
      <c r="E631" t="s">
        <v>567</v>
      </c>
      <c r="F631">
        <v>2.2954859999999999</v>
      </c>
      <c r="G631">
        <v>1</v>
      </c>
    </row>
    <row r="632" spans="1:7" hidden="1" x14ac:dyDescent="0.25">
      <c r="A632">
        <v>102</v>
      </c>
      <c r="B632" t="s">
        <v>535</v>
      </c>
      <c r="C632" t="s">
        <v>424</v>
      </c>
      <c r="D632" t="s">
        <v>565</v>
      </c>
      <c r="E632" t="s">
        <v>568</v>
      </c>
      <c r="F632">
        <v>97.461590000000001</v>
      </c>
      <c r="G632">
        <v>8000</v>
      </c>
    </row>
    <row r="633" spans="1:7" hidden="1" x14ac:dyDescent="0.25">
      <c r="A633">
        <v>103</v>
      </c>
      <c r="B633" t="s">
        <v>535</v>
      </c>
      <c r="C633" t="s">
        <v>424</v>
      </c>
      <c r="D633" t="s">
        <v>557</v>
      </c>
      <c r="E633" t="s">
        <v>566</v>
      </c>
      <c r="F633">
        <v>0</v>
      </c>
      <c r="G633">
        <v>20</v>
      </c>
    </row>
    <row r="634" spans="1:7" hidden="1" x14ac:dyDescent="0.25">
      <c r="A634">
        <v>103</v>
      </c>
      <c r="B634" t="s">
        <v>535</v>
      </c>
      <c r="C634" t="s">
        <v>424</v>
      </c>
      <c r="D634" t="s">
        <v>574</v>
      </c>
      <c r="E634" t="s">
        <v>566</v>
      </c>
      <c r="F634">
        <v>0</v>
      </c>
      <c r="G634">
        <v>20</v>
      </c>
    </row>
    <row r="635" spans="1:7" hidden="1" x14ac:dyDescent="0.25">
      <c r="A635">
        <v>103</v>
      </c>
      <c r="B635" t="s">
        <v>535</v>
      </c>
      <c r="C635" t="s">
        <v>424</v>
      </c>
      <c r="D635" t="s">
        <v>575</v>
      </c>
      <c r="E635" t="s">
        <v>566</v>
      </c>
      <c r="F635">
        <v>20</v>
      </c>
      <c r="G635">
        <v>20</v>
      </c>
    </row>
    <row r="636" spans="1:7" hidden="1" x14ac:dyDescent="0.25">
      <c r="A636">
        <v>103</v>
      </c>
      <c r="B636" t="s">
        <v>535</v>
      </c>
      <c r="C636" t="s">
        <v>424</v>
      </c>
      <c r="D636" t="s">
        <v>565</v>
      </c>
      <c r="E636" t="s">
        <v>567</v>
      </c>
      <c r="F636">
        <v>3</v>
      </c>
      <c r="G636">
        <v>3</v>
      </c>
    </row>
    <row r="637" spans="1:7" hidden="1" x14ac:dyDescent="0.25">
      <c r="A637">
        <v>103</v>
      </c>
      <c r="B637" t="s">
        <v>535</v>
      </c>
      <c r="C637" t="s">
        <v>424</v>
      </c>
      <c r="D637" t="s">
        <v>565</v>
      </c>
      <c r="E637" t="s">
        <v>568</v>
      </c>
      <c r="F637">
        <v>8000</v>
      </c>
      <c r="G637">
        <v>8000</v>
      </c>
    </row>
    <row r="638" spans="1:7" hidden="1" x14ac:dyDescent="0.25">
      <c r="A638">
        <v>103</v>
      </c>
      <c r="B638" t="s">
        <v>535</v>
      </c>
      <c r="C638" t="s">
        <v>424</v>
      </c>
      <c r="D638" t="s">
        <v>557</v>
      </c>
      <c r="E638" t="s">
        <v>567</v>
      </c>
      <c r="F638">
        <v>3</v>
      </c>
      <c r="G638">
        <v>3</v>
      </c>
    </row>
    <row r="639" spans="1:7" hidden="1" x14ac:dyDescent="0.25">
      <c r="A639">
        <v>103</v>
      </c>
      <c r="B639" t="s">
        <v>535</v>
      </c>
      <c r="C639" t="s">
        <v>424</v>
      </c>
      <c r="D639" t="s">
        <v>557</v>
      </c>
      <c r="E639" t="s">
        <v>568</v>
      </c>
      <c r="F639">
        <v>8000</v>
      </c>
      <c r="G639">
        <v>8000</v>
      </c>
    </row>
    <row r="640" spans="1:7" hidden="1" x14ac:dyDescent="0.25">
      <c r="A640">
        <v>103</v>
      </c>
      <c r="B640" t="s">
        <v>535</v>
      </c>
      <c r="C640" t="s">
        <v>424</v>
      </c>
      <c r="D640" t="s">
        <v>574</v>
      </c>
      <c r="E640" t="s">
        <v>567</v>
      </c>
      <c r="F640">
        <v>3</v>
      </c>
      <c r="G640">
        <v>3</v>
      </c>
    </row>
    <row r="641" spans="1:7" hidden="1" x14ac:dyDescent="0.25">
      <c r="A641">
        <v>103</v>
      </c>
      <c r="B641" t="s">
        <v>535</v>
      </c>
      <c r="C641" t="s">
        <v>424</v>
      </c>
      <c r="D641" t="s">
        <v>574</v>
      </c>
      <c r="E641" t="s">
        <v>568</v>
      </c>
      <c r="F641">
        <v>8000</v>
      </c>
      <c r="G641">
        <v>8000</v>
      </c>
    </row>
    <row r="642" spans="1:7" hidden="1" x14ac:dyDescent="0.25">
      <c r="A642">
        <v>103</v>
      </c>
      <c r="B642" t="s">
        <v>535</v>
      </c>
      <c r="C642" t="s">
        <v>424</v>
      </c>
      <c r="D642" t="s">
        <v>575</v>
      </c>
      <c r="E642" t="s">
        <v>567</v>
      </c>
      <c r="F642">
        <v>3</v>
      </c>
      <c r="G642">
        <v>3</v>
      </c>
    </row>
    <row r="643" spans="1:7" hidden="1" x14ac:dyDescent="0.25">
      <c r="A643">
        <v>103</v>
      </c>
      <c r="B643" t="s">
        <v>535</v>
      </c>
      <c r="C643" t="s">
        <v>424</v>
      </c>
      <c r="D643" t="s">
        <v>575</v>
      </c>
      <c r="E643" t="s">
        <v>568</v>
      </c>
      <c r="F643">
        <v>8000</v>
      </c>
      <c r="G643">
        <v>8000</v>
      </c>
    </row>
    <row r="644" spans="1:7" hidden="1" x14ac:dyDescent="0.25">
      <c r="A644">
        <v>103</v>
      </c>
      <c r="B644" t="s">
        <v>535</v>
      </c>
      <c r="C644" t="s">
        <v>424</v>
      </c>
      <c r="D644" t="s">
        <v>575</v>
      </c>
      <c r="E644" t="s">
        <v>569</v>
      </c>
      <c r="F644">
        <v>0.33</v>
      </c>
      <c r="G644">
        <v>0.33</v>
      </c>
    </row>
    <row r="645" spans="1:7" hidden="1" x14ac:dyDescent="0.25">
      <c r="A645">
        <v>103</v>
      </c>
      <c r="B645" t="s">
        <v>535</v>
      </c>
      <c r="C645" t="s">
        <v>424</v>
      </c>
      <c r="D645" t="s">
        <v>565</v>
      </c>
      <c r="E645" t="s">
        <v>569</v>
      </c>
      <c r="F645">
        <v>1</v>
      </c>
      <c r="G645">
        <v>0.33</v>
      </c>
    </row>
    <row r="646" spans="1:7" hidden="1" x14ac:dyDescent="0.25">
      <c r="A646">
        <v>103</v>
      </c>
      <c r="B646" t="s">
        <v>535</v>
      </c>
      <c r="C646" t="s">
        <v>424</v>
      </c>
      <c r="D646" t="s">
        <v>557</v>
      </c>
      <c r="E646" t="s">
        <v>569</v>
      </c>
      <c r="F646">
        <v>0</v>
      </c>
      <c r="G646">
        <v>0.33</v>
      </c>
    </row>
    <row r="647" spans="1:7" hidden="1" x14ac:dyDescent="0.25">
      <c r="A647">
        <v>103</v>
      </c>
      <c r="B647" t="s">
        <v>535</v>
      </c>
      <c r="C647" t="s">
        <v>424</v>
      </c>
      <c r="D647" t="s">
        <v>557</v>
      </c>
      <c r="E647" t="s">
        <v>570</v>
      </c>
      <c r="F647">
        <v>4</v>
      </c>
      <c r="G647">
        <v>4</v>
      </c>
    </row>
    <row r="648" spans="1:7" hidden="1" x14ac:dyDescent="0.25">
      <c r="A648">
        <v>103</v>
      </c>
      <c r="B648" t="s">
        <v>535</v>
      </c>
      <c r="C648" t="s">
        <v>424</v>
      </c>
      <c r="D648" t="s">
        <v>557</v>
      </c>
      <c r="E648" t="s">
        <v>571</v>
      </c>
      <c r="F648">
        <v>-1.401298E-45</v>
      </c>
      <c r="G648">
        <v>0</v>
      </c>
    </row>
    <row r="649" spans="1:7" hidden="1" x14ac:dyDescent="0.25">
      <c r="A649">
        <v>103</v>
      </c>
      <c r="B649" t="s">
        <v>535</v>
      </c>
      <c r="C649" t="s">
        <v>424</v>
      </c>
      <c r="D649" t="s">
        <v>565</v>
      </c>
      <c r="E649" t="s">
        <v>570</v>
      </c>
      <c r="F649">
        <v>4</v>
      </c>
      <c r="G649">
        <v>4</v>
      </c>
    </row>
    <row r="650" spans="1:7" hidden="1" x14ac:dyDescent="0.25">
      <c r="A650">
        <v>103</v>
      </c>
      <c r="B650" t="s">
        <v>535</v>
      </c>
      <c r="C650" t="s">
        <v>424</v>
      </c>
      <c r="D650" t="s">
        <v>565</v>
      </c>
      <c r="E650" t="s">
        <v>571</v>
      </c>
      <c r="F650">
        <v>-1.401298E-45</v>
      </c>
      <c r="G650">
        <v>0</v>
      </c>
    </row>
    <row r="651" spans="1:7" hidden="1" x14ac:dyDescent="0.25">
      <c r="A651">
        <v>103</v>
      </c>
      <c r="B651" t="s">
        <v>535</v>
      </c>
      <c r="C651" t="s">
        <v>424</v>
      </c>
      <c r="D651" t="s">
        <v>574</v>
      </c>
      <c r="E651" t="s">
        <v>570</v>
      </c>
      <c r="F651">
        <v>4</v>
      </c>
      <c r="G651">
        <v>4</v>
      </c>
    </row>
    <row r="652" spans="1:7" hidden="1" x14ac:dyDescent="0.25">
      <c r="A652">
        <v>103</v>
      </c>
      <c r="B652" t="s">
        <v>535</v>
      </c>
      <c r="C652" t="s">
        <v>424</v>
      </c>
      <c r="D652" t="s">
        <v>574</v>
      </c>
      <c r="E652" t="s">
        <v>571</v>
      </c>
      <c r="F652">
        <v>-1.401298E-45</v>
      </c>
      <c r="G652">
        <v>0</v>
      </c>
    </row>
    <row r="653" spans="1:7" hidden="1" x14ac:dyDescent="0.25">
      <c r="A653">
        <v>103</v>
      </c>
      <c r="B653" t="s">
        <v>535</v>
      </c>
      <c r="C653" t="s">
        <v>424</v>
      </c>
      <c r="D653" t="s">
        <v>575</v>
      </c>
      <c r="E653" t="s">
        <v>570</v>
      </c>
      <c r="F653">
        <v>0</v>
      </c>
      <c r="G653">
        <v>4</v>
      </c>
    </row>
    <row r="654" spans="1:7" hidden="1" x14ac:dyDescent="0.25">
      <c r="A654">
        <v>103</v>
      </c>
      <c r="B654" t="s">
        <v>535</v>
      </c>
      <c r="C654" t="s">
        <v>424</v>
      </c>
      <c r="D654" t="s">
        <v>575</v>
      </c>
      <c r="E654" t="s">
        <v>571</v>
      </c>
      <c r="F654">
        <v>0</v>
      </c>
      <c r="G654">
        <v>0</v>
      </c>
    </row>
    <row r="655" spans="1:7" hidden="1" x14ac:dyDescent="0.25">
      <c r="A655">
        <v>103</v>
      </c>
      <c r="B655" t="s">
        <v>535</v>
      </c>
      <c r="C655" t="s">
        <v>424</v>
      </c>
      <c r="D655" t="s">
        <v>557</v>
      </c>
      <c r="E655" t="s">
        <v>572</v>
      </c>
      <c r="F655">
        <v>98.982150000000004</v>
      </c>
      <c r="G655">
        <v>0</v>
      </c>
    </row>
    <row r="656" spans="1:7" hidden="1" x14ac:dyDescent="0.25">
      <c r="A656">
        <v>103</v>
      </c>
      <c r="B656" t="s">
        <v>535</v>
      </c>
      <c r="C656" t="s">
        <v>424</v>
      </c>
      <c r="D656" t="s">
        <v>574</v>
      </c>
      <c r="E656" t="s">
        <v>572</v>
      </c>
      <c r="F656">
        <v>99.947069999999997</v>
      </c>
      <c r="G656">
        <v>0</v>
      </c>
    </row>
    <row r="657" spans="1:7" hidden="1" x14ac:dyDescent="0.25">
      <c r="A657">
        <v>103</v>
      </c>
      <c r="B657" t="s">
        <v>535</v>
      </c>
      <c r="C657" t="s">
        <v>424</v>
      </c>
      <c r="D657" t="s">
        <v>575</v>
      </c>
      <c r="E657" t="s">
        <v>572</v>
      </c>
      <c r="F657">
        <v>0</v>
      </c>
      <c r="G657">
        <v>0</v>
      </c>
    </row>
    <row r="658" spans="1:7" hidden="1" x14ac:dyDescent="0.25">
      <c r="A658">
        <v>103</v>
      </c>
      <c r="B658" t="s">
        <v>535</v>
      </c>
      <c r="C658" t="s">
        <v>424</v>
      </c>
      <c r="D658" t="s">
        <v>565</v>
      </c>
      <c r="E658" t="s">
        <v>573</v>
      </c>
      <c r="F658">
        <v>93.71181</v>
      </c>
      <c r="G658">
        <v>40</v>
      </c>
    </row>
    <row r="659" spans="1:7" hidden="1" x14ac:dyDescent="0.25">
      <c r="A659">
        <v>103</v>
      </c>
      <c r="B659" t="s">
        <v>535</v>
      </c>
      <c r="C659" t="s">
        <v>424</v>
      </c>
      <c r="D659" t="s">
        <v>557</v>
      </c>
      <c r="E659" t="s">
        <v>573</v>
      </c>
      <c r="F659">
        <v>96.458370000000002</v>
      </c>
      <c r="G659">
        <v>40</v>
      </c>
    </row>
    <row r="660" spans="1:7" hidden="1" x14ac:dyDescent="0.25">
      <c r="A660">
        <v>103</v>
      </c>
      <c r="B660" t="s">
        <v>535</v>
      </c>
      <c r="C660" t="s">
        <v>424</v>
      </c>
      <c r="D660" t="s">
        <v>574</v>
      </c>
      <c r="E660" t="s">
        <v>573</v>
      </c>
      <c r="F660">
        <v>99.742279999999994</v>
      </c>
      <c r="G660">
        <v>40</v>
      </c>
    </row>
    <row r="661" spans="1:7" hidden="1" x14ac:dyDescent="0.25">
      <c r="A661">
        <v>103</v>
      </c>
      <c r="B661" t="s">
        <v>535</v>
      </c>
      <c r="C661" t="s">
        <v>424</v>
      </c>
      <c r="D661" t="s">
        <v>565</v>
      </c>
      <c r="E661" t="s">
        <v>566</v>
      </c>
      <c r="F661">
        <v>0</v>
      </c>
      <c r="G661">
        <v>20</v>
      </c>
    </row>
    <row r="662" spans="1:7" hidden="1" x14ac:dyDescent="0.25">
      <c r="A662">
        <v>103</v>
      </c>
      <c r="B662" t="s">
        <v>535</v>
      </c>
      <c r="C662" t="s">
        <v>424</v>
      </c>
      <c r="D662" t="s">
        <v>574</v>
      </c>
      <c r="E662" t="s">
        <v>569</v>
      </c>
      <c r="F662">
        <v>0</v>
      </c>
      <c r="G662">
        <v>0.33</v>
      </c>
    </row>
    <row r="663" spans="1:7" hidden="1" x14ac:dyDescent="0.25">
      <c r="A663">
        <v>103</v>
      </c>
      <c r="B663" t="s">
        <v>535</v>
      </c>
      <c r="C663" t="s">
        <v>424</v>
      </c>
      <c r="D663" t="s">
        <v>565</v>
      </c>
      <c r="E663" t="s">
        <v>572</v>
      </c>
      <c r="F663">
        <v>99.662689999999998</v>
      </c>
      <c r="G663">
        <v>0</v>
      </c>
    </row>
    <row r="664" spans="1:7" hidden="1" x14ac:dyDescent="0.25">
      <c r="A664">
        <v>104</v>
      </c>
      <c r="B664" t="s">
        <v>535</v>
      </c>
      <c r="C664" t="s">
        <v>561</v>
      </c>
      <c r="D664" t="s">
        <v>575</v>
      </c>
      <c r="E664" t="s">
        <v>573</v>
      </c>
      <c r="F664">
        <v>91.437600000000003</v>
      </c>
      <c r="G664">
        <v>40</v>
      </c>
    </row>
    <row r="665" spans="1:7" hidden="1" x14ac:dyDescent="0.25">
      <c r="A665">
        <v>104</v>
      </c>
      <c r="B665" t="s">
        <v>535</v>
      </c>
      <c r="C665" t="s">
        <v>561</v>
      </c>
      <c r="D665" t="s">
        <v>557</v>
      </c>
      <c r="E665" t="s">
        <v>566</v>
      </c>
      <c r="F665">
        <v>20</v>
      </c>
      <c r="G665">
        <v>20</v>
      </c>
    </row>
    <row r="666" spans="1:7" hidden="1" x14ac:dyDescent="0.25">
      <c r="A666">
        <v>104</v>
      </c>
      <c r="B666" t="s">
        <v>535</v>
      </c>
      <c r="C666" t="s">
        <v>561</v>
      </c>
      <c r="D666" t="s">
        <v>574</v>
      </c>
      <c r="E666" t="s">
        <v>573</v>
      </c>
      <c r="F666">
        <v>99.345050000000001</v>
      </c>
      <c r="G666">
        <v>40</v>
      </c>
    </row>
    <row r="667" spans="1:7" hidden="1" x14ac:dyDescent="0.25">
      <c r="A667">
        <v>104</v>
      </c>
      <c r="B667" t="s">
        <v>535</v>
      </c>
      <c r="C667" t="s">
        <v>561</v>
      </c>
      <c r="D667" t="s">
        <v>557</v>
      </c>
      <c r="E667" t="s">
        <v>573</v>
      </c>
      <c r="F667">
        <v>99.836619999999996</v>
      </c>
      <c r="G667">
        <v>40</v>
      </c>
    </row>
    <row r="668" spans="1:7" hidden="1" x14ac:dyDescent="0.25">
      <c r="A668">
        <v>104</v>
      </c>
      <c r="B668" t="s">
        <v>535</v>
      </c>
      <c r="C668" t="s">
        <v>561</v>
      </c>
      <c r="D668" t="s">
        <v>565</v>
      </c>
      <c r="E668" t="s">
        <v>573</v>
      </c>
      <c r="F668">
        <v>98.576560000000001</v>
      </c>
      <c r="G668">
        <v>40</v>
      </c>
    </row>
    <row r="669" spans="1:7" hidden="1" x14ac:dyDescent="0.25">
      <c r="A669">
        <v>104</v>
      </c>
      <c r="B669" t="s">
        <v>535</v>
      </c>
      <c r="C669" t="s">
        <v>561</v>
      </c>
      <c r="D669" t="s">
        <v>575</v>
      </c>
      <c r="E669" t="s">
        <v>572</v>
      </c>
      <c r="F669">
        <v>82.88073</v>
      </c>
      <c r="G669">
        <v>20</v>
      </c>
    </row>
    <row r="670" spans="1:7" hidden="1" x14ac:dyDescent="0.25">
      <c r="A670">
        <v>104</v>
      </c>
      <c r="B670" t="s">
        <v>535</v>
      </c>
      <c r="C670" t="s">
        <v>561</v>
      </c>
      <c r="D670" t="s">
        <v>574</v>
      </c>
      <c r="E670" t="s">
        <v>572</v>
      </c>
      <c r="F670">
        <v>97.251419999999996</v>
      </c>
      <c r="G670">
        <v>20</v>
      </c>
    </row>
    <row r="671" spans="1:7" hidden="1" x14ac:dyDescent="0.25">
      <c r="A671">
        <v>104</v>
      </c>
      <c r="B671" t="s">
        <v>535</v>
      </c>
      <c r="C671" t="s">
        <v>561</v>
      </c>
      <c r="D671" t="s">
        <v>565</v>
      </c>
      <c r="E671" t="s">
        <v>566</v>
      </c>
      <c r="F671">
        <v>20</v>
      </c>
      <c r="G671">
        <v>20</v>
      </c>
    </row>
    <row r="672" spans="1:7" hidden="1" x14ac:dyDescent="0.25">
      <c r="A672">
        <v>104</v>
      </c>
      <c r="B672" t="s">
        <v>535</v>
      </c>
      <c r="C672" t="s">
        <v>561</v>
      </c>
      <c r="D672" t="s">
        <v>565</v>
      </c>
      <c r="E672" t="s">
        <v>572</v>
      </c>
      <c r="F672">
        <v>91.037139999999994</v>
      </c>
      <c r="G672">
        <v>20</v>
      </c>
    </row>
    <row r="673" spans="1:7" hidden="1" x14ac:dyDescent="0.25">
      <c r="A673">
        <v>104</v>
      </c>
      <c r="B673" t="s">
        <v>535</v>
      </c>
      <c r="C673" t="s">
        <v>561</v>
      </c>
      <c r="D673" t="s">
        <v>575</v>
      </c>
      <c r="E673" t="s">
        <v>570</v>
      </c>
      <c r="F673">
        <v>3.377513</v>
      </c>
      <c r="G673">
        <v>2</v>
      </c>
    </row>
    <row r="674" spans="1:7" hidden="1" x14ac:dyDescent="0.25">
      <c r="A674">
        <v>104</v>
      </c>
      <c r="B674" t="s">
        <v>535</v>
      </c>
      <c r="C674" t="s">
        <v>561</v>
      </c>
      <c r="D674" t="s">
        <v>575</v>
      </c>
      <c r="E674" t="s">
        <v>571</v>
      </c>
      <c r="F674">
        <v>-4968.54</v>
      </c>
      <c r="G674">
        <v>-5000</v>
      </c>
    </row>
    <row r="675" spans="1:7" hidden="1" x14ac:dyDescent="0.25">
      <c r="A675">
        <v>104</v>
      </c>
      <c r="B675" t="s">
        <v>535</v>
      </c>
      <c r="C675" t="s">
        <v>561</v>
      </c>
      <c r="D675" t="s">
        <v>574</v>
      </c>
      <c r="E675" t="s">
        <v>570</v>
      </c>
      <c r="F675">
        <v>2.660374</v>
      </c>
      <c r="G675">
        <v>2</v>
      </c>
    </row>
    <row r="676" spans="1:7" hidden="1" x14ac:dyDescent="0.25">
      <c r="A676">
        <v>104</v>
      </c>
      <c r="B676" t="s">
        <v>535</v>
      </c>
      <c r="C676" t="s">
        <v>561</v>
      </c>
      <c r="D676" t="s">
        <v>574</v>
      </c>
      <c r="E676" t="s">
        <v>571</v>
      </c>
      <c r="F676">
        <v>-3090.366</v>
      </c>
      <c r="G676">
        <v>-5000</v>
      </c>
    </row>
    <row r="677" spans="1:7" hidden="1" x14ac:dyDescent="0.25">
      <c r="A677">
        <v>104</v>
      </c>
      <c r="B677" t="s">
        <v>535</v>
      </c>
      <c r="C677" t="s">
        <v>561</v>
      </c>
      <c r="D677" t="s">
        <v>557</v>
      </c>
      <c r="E677" t="s">
        <v>570</v>
      </c>
      <c r="F677">
        <v>2.0499999999999998</v>
      </c>
      <c r="G677">
        <v>2</v>
      </c>
    </row>
    <row r="678" spans="1:7" hidden="1" x14ac:dyDescent="0.25">
      <c r="A678">
        <v>104</v>
      </c>
      <c r="B678" t="s">
        <v>535</v>
      </c>
      <c r="C678" t="s">
        <v>561</v>
      </c>
      <c r="D678" t="s">
        <v>557</v>
      </c>
      <c r="E678" t="s">
        <v>571</v>
      </c>
      <c r="F678">
        <v>-5000</v>
      </c>
      <c r="G678">
        <v>-5000</v>
      </c>
    </row>
    <row r="679" spans="1:7" hidden="1" x14ac:dyDescent="0.25">
      <c r="A679">
        <v>104</v>
      </c>
      <c r="B679" t="s">
        <v>535</v>
      </c>
      <c r="C679" t="s">
        <v>561</v>
      </c>
      <c r="D679" t="s">
        <v>557</v>
      </c>
      <c r="E679" t="s">
        <v>572</v>
      </c>
      <c r="F679">
        <v>81.619590000000002</v>
      </c>
      <c r="G679">
        <v>20</v>
      </c>
    </row>
    <row r="680" spans="1:7" hidden="1" x14ac:dyDescent="0.25">
      <c r="A680">
        <v>104</v>
      </c>
      <c r="B680" t="s">
        <v>535</v>
      </c>
      <c r="C680" t="s">
        <v>561</v>
      </c>
      <c r="D680" t="s">
        <v>574</v>
      </c>
      <c r="E680" t="s">
        <v>569</v>
      </c>
      <c r="F680">
        <v>0.70998640000000002</v>
      </c>
      <c r="G680">
        <v>0.1</v>
      </c>
    </row>
    <row r="681" spans="1:7" hidden="1" x14ac:dyDescent="0.25">
      <c r="A681">
        <v>104</v>
      </c>
      <c r="B681" t="s">
        <v>535</v>
      </c>
      <c r="C681" t="s">
        <v>561</v>
      </c>
      <c r="D681" t="s">
        <v>557</v>
      </c>
      <c r="E681" t="s">
        <v>569</v>
      </c>
      <c r="F681">
        <v>0.74990279999999998</v>
      </c>
      <c r="G681">
        <v>0.1</v>
      </c>
    </row>
    <row r="682" spans="1:7" hidden="1" x14ac:dyDescent="0.25">
      <c r="A682">
        <v>104</v>
      </c>
      <c r="B682" t="s">
        <v>535</v>
      </c>
      <c r="C682" t="s">
        <v>561</v>
      </c>
      <c r="D682" t="s">
        <v>565</v>
      </c>
      <c r="E682" t="s">
        <v>569</v>
      </c>
      <c r="F682">
        <v>0.33</v>
      </c>
      <c r="G682">
        <v>0.1</v>
      </c>
    </row>
    <row r="683" spans="1:7" hidden="1" x14ac:dyDescent="0.25">
      <c r="A683">
        <v>104</v>
      </c>
      <c r="B683" t="s">
        <v>535</v>
      </c>
      <c r="C683" t="s">
        <v>561</v>
      </c>
      <c r="D683" t="s">
        <v>575</v>
      </c>
      <c r="E683" t="s">
        <v>569</v>
      </c>
      <c r="F683">
        <v>0.9358417</v>
      </c>
      <c r="G683">
        <v>0.1</v>
      </c>
    </row>
    <row r="684" spans="1:7" hidden="1" x14ac:dyDescent="0.25">
      <c r="A684">
        <v>104</v>
      </c>
      <c r="B684" t="s">
        <v>535</v>
      </c>
      <c r="C684" t="s">
        <v>561</v>
      </c>
      <c r="D684" t="s">
        <v>575</v>
      </c>
      <c r="E684" t="s">
        <v>567</v>
      </c>
      <c r="F684">
        <v>2.5383810000000002</v>
      </c>
      <c r="G684">
        <v>1</v>
      </c>
    </row>
    <row r="685" spans="1:7" hidden="1" x14ac:dyDescent="0.25">
      <c r="A685">
        <v>104</v>
      </c>
      <c r="B685" t="s">
        <v>535</v>
      </c>
      <c r="C685" t="s">
        <v>561</v>
      </c>
      <c r="D685" t="s">
        <v>575</v>
      </c>
      <c r="E685" t="s">
        <v>568</v>
      </c>
      <c r="F685">
        <v>355.3931</v>
      </c>
      <c r="G685">
        <v>8000</v>
      </c>
    </row>
    <row r="686" spans="1:7" hidden="1" x14ac:dyDescent="0.25">
      <c r="A686">
        <v>104</v>
      </c>
      <c r="B686" t="s">
        <v>535</v>
      </c>
      <c r="C686" t="s">
        <v>561</v>
      </c>
      <c r="D686" t="s">
        <v>574</v>
      </c>
      <c r="E686" t="s">
        <v>567</v>
      </c>
      <c r="F686">
        <v>0</v>
      </c>
      <c r="G686">
        <v>1</v>
      </c>
    </row>
    <row r="687" spans="1:7" hidden="1" x14ac:dyDescent="0.25">
      <c r="A687">
        <v>104</v>
      </c>
      <c r="B687" t="s">
        <v>535</v>
      </c>
      <c r="C687" t="s">
        <v>561</v>
      </c>
      <c r="D687" t="s">
        <v>574</v>
      </c>
      <c r="E687" t="s">
        <v>568</v>
      </c>
      <c r="F687">
        <v>0</v>
      </c>
      <c r="G687">
        <v>8000</v>
      </c>
    </row>
    <row r="688" spans="1:7" hidden="1" x14ac:dyDescent="0.25">
      <c r="A688">
        <v>104</v>
      </c>
      <c r="B688" t="s">
        <v>535</v>
      </c>
      <c r="C688" t="s">
        <v>561</v>
      </c>
      <c r="D688" t="s">
        <v>557</v>
      </c>
      <c r="E688" t="s">
        <v>567</v>
      </c>
      <c r="F688">
        <v>2.2529499999999998</v>
      </c>
      <c r="G688">
        <v>1</v>
      </c>
    </row>
    <row r="689" spans="1:7" hidden="1" x14ac:dyDescent="0.25">
      <c r="A689">
        <v>104</v>
      </c>
      <c r="B689" t="s">
        <v>535</v>
      </c>
      <c r="C689" t="s">
        <v>561</v>
      </c>
      <c r="D689" t="s">
        <v>557</v>
      </c>
      <c r="E689" t="s">
        <v>568</v>
      </c>
      <c r="F689">
        <v>407.22879999999998</v>
      </c>
      <c r="G689">
        <v>8000</v>
      </c>
    </row>
    <row r="690" spans="1:7" hidden="1" x14ac:dyDescent="0.25">
      <c r="A690">
        <v>104</v>
      </c>
      <c r="B690" t="s">
        <v>535</v>
      </c>
      <c r="C690" t="s">
        <v>561</v>
      </c>
      <c r="D690" t="s">
        <v>565</v>
      </c>
      <c r="E690" t="s">
        <v>567</v>
      </c>
      <c r="F690">
        <v>2.206391</v>
      </c>
      <c r="G690">
        <v>1</v>
      </c>
    </row>
    <row r="691" spans="1:7" hidden="1" x14ac:dyDescent="0.25">
      <c r="A691">
        <v>104</v>
      </c>
      <c r="B691" t="s">
        <v>535</v>
      </c>
      <c r="C691" t="s">
        <v>561</v>
      </c>
      <c r="D691" t="s">
        <v>565</v>
      </c>
      <c r="E691" t="s">
        <v>568</v>
      </c>
      <c r="F691">
        <v>279.6866</v>
      </c>
      <c r="G691">
        <v>8000</v>
      </c>
    </row>
    <row r="692" spans="1:7" hidden="1" x14ac:dyDescent="0.25">
      <c r="A692">
        <v>104</v>
      </c>
      <c r="B692" t="s">
        <v>535</v>
      </c>
      <c r="C692" t="s">
        <v>561</v>
      </c>
      <c r="D692" t="s">
        <v>575</v>
      </c>
      <c r="E692" t="s">
        <v>566</v>
      </c>
      <c r="F692">
        <v>20</v>
      </c>
      <c r="G692">
        <v>20</v>
      </c>
    </row>
    <row r="693" spans="1:7" hidden="1" x14ac:dyDescent="0.25">
      <c r="A693">
        <v>104</v>
      </c>
      <c r="B693" t="s">
        <v>535</v>
      </c>
      <c r="C693" t="s">
        <v>561</v>
      </c>
      <c r="D693" t="s">
        <v>574</v>
      </c>
      <c r="E693" t="s">
        <v>566</v>
      </c>
      <c r="F693">
        <v>20</v>
      </c>
      <c r="G693">
        <v>20</v>
      </c>
    </row>
    <row r="694" spans="1:7" hidden="1" x14ac:dyDescent="0.25">
      <c r="A694">
        <v>104</v>
      </c>
      <c r="B694" t="s">
        <v>535</v>
      </c>
      <c r="C694" t="s">
        <v>561</v>
      </c>
      <c r="D694" t="s">
        <v>565</v>
      </c>
      <c r="E694" t="s">
        <v>570</v>
      </c>
      <c r="F694">
        <v>3.303512</v>
      </c>
      <c r="G694">
        <v>2</v>
      </c>
    </row>
    <row r="695" spans="1:7" hidden="1" x14ac:dyDescent="0.25">
      <c r="A695">
        <v>104</v>
      </c>
      <c r="B695" t="s">
        <v>535</v>
      </c>
      <c r="C695" t="s">
        <v>561</v>
      </c>
      <c r="D695" t="s">
        <v>565</v>
      </c>
      <c r="E695" t="s">
        <v>571</v>
      </c>
      <c r="F695">
        <v>-4582.7020000000002</v>
      </c>
      <c r="G695">
        <v>-5000</v>
      </c>
    </row>
    <row r="696" spans="1:7" hidden="1" x14ac:dyDescent="0.25">
      <c r="A696">
        <v>105</v>
      </c>
      <c r="B696" t="s">
        <v>535</v>
      </c>
      <c r="C696" t="s">
        <v>424</v>
      </c>
      <c r="D696" t="s">
        <v>574</v>
      </c>
      <c r="E696" t="s">
        <v>570</v>
      </c>
      <c r="F696">
        <v>4</v>
      </c>
      <c r="G696">
        <v>4</v>
      </c>
    </row>
    <row r="697" spans="1:7" hidden="1" x14ac:dyDescent="0.25">
      <c r="A697">
        <v>105</v>
      </c>
      <c r="B697" t="s">
        <v>535</v>
      </c>
      <c r="C697" t="s">
        <v>424</v>
      </c>
      <c r="D697" t="s">
        <v>574</v>
      </c>
      <c r="E697" t="s">
        <v>571</v>
      </c>
      <c r="F697">
        <v>-1.401298E-45</v>
      </c>
      <c r="G697">
        <v>0</v>
      </c>
    </row>
    <row r="698" spans="1:7" hidden="1" x14ac:dyDescent="0.25">
      <c r="A698">
        <v>105</v>
      </c>
      <c r="B698" t="s">
        <v>535</v>
      </c>
      <c r="C698" t="s">
        <v>424</v>
      </c>
      <c r="D698" t="s">
        <v>575</v>
      </c>
      <c r="E698" t="s">
        <v>570</v>
      </c>
      <c r="F698">
        <v>4</v>
      </c>
      <c r="G698">
        <v>4</v>
      </c>
    </row>
    <row r="699" spans="1:7" hidden="1" x14ac:dyDescent="0.25">
      <c r="A699">
        <v>105</v>
      </c>
      <c r="B699" t="s">
        <v>535</v>
      </c>
      <c r="C699" t="s">
        <v>424</v>
      </c>
      <c r="D699" t="s">
        <v>575</v>
      </c>
      <c r="E699" t="s">
        <v>571</v>
      </c>
      <c r="F699">
        <v>-1.401298E-45</v>
      </c>
      <c r="G699">
        <v>0</v>
      </c>
    </row>
    <row r="700" spans="1:7" hidden="1" x14ac:dyDescent="0.25">
      <c r="A700">
        <v>105</v>
      </c>
      <c r="B700" t="s">
        <v>535</v>
      </c>
      <c r="C700" t="s">
        <v>424</v>
      </c>
      <c r="D700" t="s">
        <v>565</v>
      </c>
      <c r="E700" t="s">
        <v>572</v>
      </c>
      <c r="F700">
        <v>98.732849999999999</v>
      </c>
      <c r="G700">
        <v>20</v>
      </c>
    </row>
    <row r="701" spans="1:7" hidden="1" x14ac:dyDescent="0.25">
      <c r="A701">
        <v>105</v>
      </c>
      <c r="B701" t="s">
        <v>535</v>
      </c>
      <c r="C701" t="s">
        <v>424</v>
      </c>
      <c r="D701" t="s">
        <v>557</v>
      </c>
      <c r="E701" t="s">
        <v>572</v>
      </c>
      <c r="F701">
        <v>91.47139</v>
      </c>
      <c r="G701">
        <v>20</v>
      </c>
    </row>
    <row r="702" spans="1:7" hidden="1" x14ac:dyDescent="0.25">
      <c r="A702">
        <v>105</v>
      </c>
      <c r="B702" t="s">
        <v>535</v>
      </c>
      <c r="C702" t="s">
        <v>424</v>
      </c>
      <c r="D702" t="s">
        <v>575</v>
      </c>
      <c r="E702" t="s">
        <v>573</v>
      </c>
      <c r="F702">
        <v>96.039680000000004</v>
      </c>
      <c r="G702">
        <v>40</v>
      </c>
    </row>
    <row r="703" spans="1:7" hidden="1" x14ac:dyDescent="0.25">
      <c r="A703">
        <v>105</v>
      </c>
      <c r="B703" t="s">
        <v>535</v>
      </c>
      <c r="C703" t="s">
        <v>424</v>
      </c>
      <c r="D703" t="s">
        <v>575</v>
      </c>
      <c r="E703" t="s">
        <v>572</v>
      </c>
      <c r="F703">
        <v>78.450810000000004</v>
      </c>
      <c r="G703">
        <v>20</v>
      </c>
    </row>
    <row r="704" spans="1:7" hidden="1" x14ac:dyDescent="0.25">
      <c r="A704">
        <v>105</v>
      </c>
      <c r="B704" t="s">
        <v>535</v>
      </c>
      <c r="C704" t="s">
        <v>424</v>
      </c>
      <c r="D704" t="s">
        <v>565</v>
      </c>
      <c r="E704" t="s">
        <v>573</v>
      </c>
      <c r="F704">
        <v>74.431290000000004</v>
      </c>
      <c r="G704">
        <v>40</v>
      </c>
    </row>
    <row r="705" spans="1:7" hidden="1" x14ac:dyDescent="0.25">
      <c r="A705">
        <v>105</v>
      </c>
      <c r="B705" t="s">
        <v>535</v>
      </c>
      <c r="C705" t="s">
        <v>424</v>
      </c>
      <c r="D705" t="s">
        <v>557</v>
      </c>
      <c r="E705" t="s">
        <v>573</v>
      </c>
      <c r="F705">
        <v>55.63082</v>
      </c>
      <c r="G705">
        <v>40</v>
      </c>
    </row>
    <row r="706" spans="1:7" hidden="1" x14ac:dyDescent="0.25">
      <c r="A706">
        <v>105</v>
      </c>
      <c r="B706" t="s">
        <v>535</v>
      </c>
      <c r="C706" t="s">
        <v>424</v>
      </c>
      <c r="D706" t="s">
        <v>574</v>
      </c>
      <c r="E706" t="s">
        <v>573</v>
      </c>
      <c r="F706">
        <v>99.373189999999994</v>
      </c>
      <c r="G706">
        <v>40</v>
      </c>
    </row>
    <row r="707" spans="1:7" hidden="1" x14ac:dyDescent="0.25">
      <c r="A707">
        <v>105</v>
      </c>
      <c r="B707" t="s">
        <v>535</v>
      </c>
      <c r="C707" t="s">
        <v>424</v>
      </c>
      <c r="D707" t="s">
        <v>574</v>
      </c>
      <c r="E707" t="s">
        <v>572</v>
      </c>
      <c r="F707">
        <v>0</v>
      </c>
      <c r="G707">
        <v>20</v>
      </c>
    </row>
    <row r="708" spans="1:7" hidden="1" x14ac:dyDescent="0.25">
      <c r="A708">
        <v>105</v>
      </c>
      <c r="B708" t="s">
        <v>535</v>
      </c>
      <c r="C708" t="s">
        <v>424</v>
      </c>
      <c r="D708" t="s">
        <v>565</v>
      </c>
      <c r="E708" t="s">
        <v>570</v>
      </c>
      <c r="F708">
        <v>4</v>
      </c>
      <c r="G708">
        <v>4</v>
      </c>
    </row>
    <row r="709" spans="1:7" hidden="1" x14ac:dyDescent="0.25">
      <c r="A709">
        <v>105</v>
      </c>
      <c r="B709" t="s">
        <v>535</v>
      </c>
      <c r="C709" t="s">
        <v>424</v>
      </c>
      <c r="D709" t="s">
        <v>565</v>
      </c>
      <c r="E709" t="s">
        <v>571</v>
      </c>
      <c r="F709">
        <v>-1.401298E-45</v>
      </c>
      <c r="G709">
        <v>0</v>
      </c>
    </row>
    <row r="710" spans="1:7" hidden="1" x14ac:dyDescent="0.25">
      <c r="A710">
        <v>105</v>
      </c>
      <c r="B710" t="s">
        <v>535</v>
      </c>
      <c r="C710" t="s">
        <v>424</v>
      </c>
      <c r="D710" t="s">
        <v>557</v>
      </c>
      <c r="E710" t="s">
        <v>570</v>
      </c>
      <c r="F710">
        <v>4</v>
      </c>
      <c r="G710">
        <v>4</v>
      </c>
    </row>
    <row r="711" spans="1:7" hidden="1" x14ac:dyDescent="0.25">
      <c r="A711">
        <v>105</v>
      </c>
      <c r="B711" t="s">
        <v>535</v>
      </c>
      <c r="C711" t="s">
        <v>424</v>
      </c>
      <c r="D711" t="s">
        <v>557</v>
      </c>
      <c r="E711" t="s">
        <v>571</v>
      </c>
      <c r="F711">
        <v>-1.401298E-45</v>
      </c>
      <c r="G711">
        <v>0</v>
      </c>
    </row>
    <row r="712" spans="1:7" hidden="1" x14ac:dyDescent="0.25">
      <c r="A712">
        <v>105</v>
      </c>
      <c r="B712" t="s">
        <v>535</v>
      </c>
      <c r="C712" t="s">
        <v>424</v>
      </c>
      <c r="D712" t="s">
        <v>557</v>
      </c>
      <c r="E712" t="s">
        <v>569</v>
      </c>
      <c r="F712">
        <v>0</v>
      </c>
      <c r="G712">
        <v>0.33</v>
      </c>
    </row>
    <row r="713" spans="1:7" hidden="1" x14ac:dyDescent="0.25">
      <c r="A713">
        <v>105</v>
      </c>
      <c r="B713" t="s">
        <v>535</v>
      </c>
      <c r="C713" t="s">
        <v>424</v>
      </c>
      <c r="D713" t="s">
        <v>565</v>
      </c>
      <c r="E713" t="s">
        <v>569</v>
      </c>
      <c r="F713">
        <v>0</v>
      </c>
      <c r="G713">
        <v>0.33</v>
      </c>
    </row>
    <row r="714" spans="1:7" hidden="1" x14ac:dyDescent="0.25">
      <c r="A714">
        <v>105</v>
      </c>
      <c r="B714" t="s">
        <v>535</v>
      </c>
      <c r="C714" t="s">
        <v>424</v>
      </c>
      <c r="D714" t="s">
        <v>575</v>
      </c>
      <c r="E714" t="s">
        <v>569</v>
      </c>
      <c r="F714">
        <v>0.40737240000000002</v>
      </c>
      <c r="G714">
        <v>0.33</v>
      </c>
    </row>
    <row r="715" spans="1:7" hidden="1" x14ac:dyDescent="0.25">
      <c r="A715">
        <v>105</v>
      </c>
      <c r="B715" t="s">
        <v>535</v>
      </c>
      <c r="C715" t="s">
        <v>424</v>
      </c>
      <c r="D715" t="s">
        <v>575</v>
      </c>
      <c r="E715" t="s">
        <v>567</v>
      </c>
      <c r="F715">
        <v>2.8696069999999998</v>
      </c>
      <c r="G715">
        <v>1</v>
      </c>
    </row>
    <row r="716" spans="1:7" hidden="1" x14ac:dyDescent="0.25">
      <c r="A716">
        <v>105</v>
      </c>
      <c r="B716" t="s">
        <v>535</v>
      </c>
      <c r="C716" t="s">
        <v>424</v>
      </c>
      <c r="D716" t="s">
        <v>575</v>
      </c>
      <c r="E716" t="s">
        <v>568</v>
      </c>
      <c r="F716">
        <v>1079.0419999999999</v>
      </c>
      <c r="G716">
        <v>8000</v>
      </c>
    </row>
    <row r="717" spans="1:7" hidden="1" x14ac:dyDescent="0.25">
      <c r="A717">
        <v>105</v>
      </c>
      <c r="B717" t="s">
        <v>535</v>
      </c>
      <c r="C717" t="s">
        <v>424</v>
      </c>
      <c r="D717" t="s">
        <v>574</v>
      </c>
      <c r="E717" t="s">
        <v>567</v>
      </c>
      <c r="F717">
        <v>2.9998809999999998</v>
      </c>
      <c r="G717">
        <v>1</v>
      </c>
    </row>
    <row r="718" spans="1:7" hidden="1" x14ac:dyDescent="0.25">
      <c r="A718">
        <v>105</v>
      </c>
      <c r="B718" t="s">
        <v>535</v>
      </c>
      <c r="C718" t="s">
        <v>424</v>
      </c>
      <c r="D718" t="s">
        <v>574</v>
      </c>
      <c r="E718" t="s">
        <v>568</v>
      </c>
      <c r="F718">
        <v>410.12200000000001</v>
      </c>
      <c r="G718">
        <v>8000</v>
      </c>
    </row>
    <row r="719" spans="1:7" hidden="1" x14ac:dyDescent="0.25">
      <c r="A719">
        <v>105</v>
      </c>
      <c r="B719" t="s">
        <v>535</v>
      </c>
      <c r="C719" t="s">
        <v>424</v>
      </c>
      <c r="D719" t="s">
        <v>557</v>
      </c>
      <c r="E719" t="s">
        <v>567</v>
      </c>
      <c r="F719">
        <v>2.4173680000000002</v>
      </c>
      <c r="G719">
        <v>1</v>
      </c>
    </row>
    <row r="720" spans="1:7" hidden="1" x14ac:dyDescent="0.25">
      <c r="A720">
        <v>105</v>
      </c>
      <c r="B720" t="s">
        <v>535</v>
      </c>
      <c r="C720" t="s">
        <v>424</v>
      </c>
      <c r="D720" t="s">
        <v>557</v>
      </c>
      <c r="E720" t="s">
        <v>568</v>
      </c>
      <c r="F720">
        <v>73.829700000000003</v>
      </c>
      <c r="G720">
        <v>8000</v>
      </c>
    </row>
    <row r="721" spans="1:7" hidden="1" x14ac:dyDescent="0.25">
      <c r="A721">
        <v>105</v>
      </c>
      <c r="B721" t="s">
        <v>535</v>
      </c>
      <c r="C721" t="s">
        <v>424</v>
      </c>
      <c r="D721" t="s">
        <v>565</v>
      </c>
      <c r="E721" t="s">
        <v>567</v>
      </c>
      <c r="F721">
        <v>2.9966759999999999</v>
      </c>
      <c r="G721">
        <v>1</v>
      </c>
    </row>
    <row r="722" spans="1:7" hidden="1" x14ac:dyDescent="0.25">
      <c r="A722">
        <v>105</v>
      </c>
      <c r="B722" t="s">
        <v>535</v>
      </c>
      <c r="C722" t="s">
        <v>424</v>
      </c>
      <c r="D722" t="s">
        <v>565</v>
      </c>
      <c r="E722" t="s">
        <v>568</v>
      </c>
      <c r="F722">
        <v>327.28519999999997</v>
      </c>
      <c r="G722">
        <v>8000</v>
      </c>
    </row>
    <row r="723" spans="1:7" hidden="1" x14ac:dyDescent="0.25">
      <c r="A723">
        <v>105</v>
      </c>
      <c r="B723" t="s">
        <v>535</v>
      </c>
      <c r="C723" t="s">
        <v>424</v>
      </c>
      <c r="D723" t="s">
        <v>575</v>
      </c>
      <c r="E723" t="s">
        <v>566</v>
      </c>
      <c r="F723">
        <v>66.961920000000006</v>
      </c>
      <c r="G723">
        <v>40</v>
      </c>
    </row>
    <row r="724" spans="1:7" hidden="1" x14ac:dyDescent="0.25">
      <c r="A724">
        <v>105</v>
      </c>
      <c r="B724" t="s">
        <v>535</v>
      </c>
      <c r="C724" t="s">
        <v>424</v>
      </c>
      <c r="D724" t="s">
        <v>574</v>
      </c>
      <c r="E724" t="s">
        <v>566</v>
      </c>
      <c r="F724">
        <v>0</v>
      </c>
      <c r="G724">
        <v>40</v>
      </c>
    </row>
    <row r="725" spans="1:7" hidden="1" x14ac:dyDescent="0.25">
      <c r="A725">
        <v>105</v>
      </c>
      <c r="B725" t="s">
        <v>535</v>
      </c>
      <c r="C725" t="s">
        <v>424</v>
      </c>
      <c r="D725" t="s">
        <v>557</v>
      </c>
      <c r="E725" t="s">
        <v>566</v>
      </c>
      <c r="F725">
        <v>48.59872</v>
      </c>
      <c r="G725">
        <v>40</v>
      </c>
    </row>
    <row r="726" spans="1:7" hidden="1" x14ac:dyDescent="0.25">
      <c r="A726">
        <v>105</v>
      </c>
      <c r="B726" t="s">
        <v>535</v>
      </c>
      <c r="C726" t="s">
        <v>424</v>
      </c>
      <c r="D726" t="s">
        <v>565</v>
      </c>
      <c r="E726" t="s">
        <v>566</v>
      </c>
      <c r="F726">
        <v>40</v>
      </c>
      <c r="G726">
        <v>40</v>
      </c>
    </row>
    <row r="727" spans="1:7" hidden="1" x14ac:dyDescent="0.25">
      <c r="A727">
        <v>105</v>
      </c>
      <c r="B727" t="s">
        <v>535</v>
      </c>
      <c r="C727" t="s">
        <v>424</v>
      </c>
      <c r="D727" t="s">
        <v>574</v>
      </c>
      <c r="E727" t="s">
        <v>569</v>
      </c>
      <c r="F727">
        <v>0</v>
      </c>
      <c r="G727">
        <v>0.33</v>
      </c>
    </row>
    <row r="728" spans="1:7" hidden="1" x14ac:dyDescent="0.25">
      <c r="A728">
        <v>106</v>
      </c>
      <c r="B728" t="s">
        <v>535</v>
      </c>
      <c r="C728" t="s">
        <v>424</v>
      </c>
      <c r="D728" t="s">
        <v>574</v>
      </c>
      <c r="E728" t="s">
        <v>570</v>
      </c>
      <c r="F728">
        <v>3.24776</v>
      </c>
      <c r="G728">
        <v>2</v>
      </c>
    </row>
    <row r="729" spans="1:7" hidden="1" x14ac:dyDescent="0.25">
      <c r="A729">
        <v>106</v>
      </c>
      <c r="B729" t="s">
        <v>535</v>
      </c>
      <c r="C729" t="s">
        <v>424</v>
      </c>
      <c r="D729" t="s">
        <v>574</v>
      </c>
      <c r="E729" t="s">
        <v>571</v>
      </c>
      <c r="F729">
        <v>-5741.4160000000002</v>
      </c>
      <c r="G729">
        <v>-5000</v>
      </c>
    </row>
    <row r="730" spans="1:7" hidden="1" x14ac:dyDescent="0.25">
      <c r="A730">
        <v>106</v>
      </c>
      <c r="B730" t="s">
        <v>535</v>
      </c>
      <c r="C730" t="s">
        <v>424</v>
      </c>
      <c r="D730" t="s">
        <v>575</v>
      </c>
      <c r="E730" t="s">
        <v>570</v>
      </c>
      <c r="F730">
        <v>0</v>
      </c>
      <c r="G730">
        <v>2</v>
      </c>
    </row>
    <row r="731" spans="1:7" hidden="1" x14ac:dyDescent="0.25">
      <c r="A731">
        <v>106</v>
      </c>
      <c r="B731" t="s">
        <v>535</v>
      </c>
      <c r="C731" t="s">
        <v>424</v>
      </c>
      <c r="D731" t="s">
        <v>575</v>
      </c>
      <c r="E731" t="s">
        <v>571</v>
      </c>
      <c r="F731">
        <v>0</v>
      </c>
      <c r="G731">
        <v>-5000</v>
      </c>
    </row>
    <row r="732" spans="1:7" hidden="1" x14ac:dyDescent="0.25">
      <c r="A732">
        <v>106</v>
      </c>
      <c r="B732" t="s">
        <v>535</v>
      </c>
      <c r="C732" t="s">
        <v>424</v>
      </c>
      <c r="D732" t="s">
        <v>565</v>
      </c>
      <c r="E732" t="s">
        <v>572</v>
      </c>
      <c r="F732">
        <v>0</v>
      </c>
      <c r="G732">
        <v>0</v>
      </c>
    </row>
    <row r="733" spans="1:7" hidden="1" x14ac:dyDescent="0.25">
      <c r="A733">
        <v>106</v>
      </c>
      <c r="B733" t="s">
        <v>535</v>
      </c>
      <c r="C733" t="s">
        <v>424</v>
      </c>
      <c r="D733" t="s">
        <v>557</v>
      </c>
      <c r="E733" t="s">
        <v>572</v>
      </c>
      <c r="F733">
        <v>90.065749999999994</v>
      </c>
      <c r="G733">
        <v>0</v>
      </c>
    </row>
    <row r="734" spans="1:7" hidden="1" x14ac:dyDescent="0.25">
      <c r="A734">
        <v>106</v>
      </c>
      <c r="B734" t="s">
        <v>535</v>
      </c>
      <c r="C734" t="s">
        <v>424</v>
      </c>
      <c r="D734" t="s">
        <v>575</v>
      </c>
      <c r="E734" t="s">
        <v>573</v>
      </c>
      <c r="F734">
        <v>98.613849999999999</v>
      </c>
      <c r="G734">
        <v>40</v>
      </c>
    </row>
    <row r="735" spans="1:7" hidden="1" x14ac:dyDescent="0.25">
      <c r="A735">
        <v>106</v>
      </c>
      <c r="B735" t="s">
        <v>535</v>
      </c>
      <c r="C735" t="s">
        <v>424</v>
      </c>
      <c r="D735" t="s">
        <v>565</v>
      </c>
      <c r="E735" t="s">
        <v>573</v>
      </c>
      <c r="F735">
        <v>98.706609999999998</v>
      </c>
      <c r="G735">
        <v>40</v>
      </c>
    </row>
    <row r="736" spans="1:7" hidden="1" x14ac:dyDescent="0.25">
      <c r="A736">
        <v>106</v>
      </c>
      <c r="B736" t="s">
        <v>535</v>
      </c>
      <c r="C736" t="s">
        <v>424</v>
      </c>
      <c r="D736" t="s">
        <v>557</v>
      </c>
      <c r="E736" t="s">
        <v>573</v>
      </c>
      <c r="F736">
        <v>49.56362</v>
      </c>
      <c r="G736">
        <v>40</v>
      </c>
    </row>
    <row r="737" spans="1:7" hidden="1" x14ac:dyDescent="0.25">
      <c r="A737">
        <v>106</v>
      </c>
      <c r="B737" t="s">
        <v>535</v>
      </c>
      <c r="C737" t="s">
        <v>424</v>
      </c>
      <c r="D737" t="s">
        <v>574</v>
      </c>
      <c r="E737" t="s">
        <v>573</v>
      </c>
      <c r="F737">
        <v>98.188820000000007</v>
      </c>
      <c r="G737">
        <v>40</v>
      </c>
    </row>
    <row r="738" spans="1:7" hidden="1" x14ac:dyDescent="0.25">
      <c r="A738">
        <v>106</v>
      </c>
      <c r="B738" t="s">
        <v>535</v>
      </c>
      <c r="C738" t="s">
        <v>424</v>
      </c>
      <c r="D738" t="s">
        <v>557</v>
      </c>
      <c r="E738" t="s">
        <v>570</v>
      </c>
      <c r="F738">
        <v>0</v>
      </c>
      <c r="G738">
        <v>2</v>
      </c>
    </row>
    <row r="739" spans="1:7" hidden="1" x14ac:dyDescent="0.25">
      <c r="A739">
        <v>106</v>
      </c>
      <c r="B739" t="s">
        <v>535</v>
      </c>
      <c r="C739" t="s">
        <v>424</v>
      </c>
      <c r="D739" t="s">
        <v>557</v>
      </c>
      <c r="E739" t="s">
        <v>571</v>
      </c>
      <c r="F739">
        <v>0</v>
      </c>
      <c r="G739">
        <v>-5000</v>
      </c>
    </row>
    <row r="740" spans="1:7" hidden="1" x14ac:dyDescent="0.25">
      <c r="A740">
        <v>106</v>
      </c>
      <c r="B740" t="s">
        <v>535</v>
      </c>
      <c r="C740" t="s">
        <v>424</v>
      </c>
      <c r="D740" t="s">
        <v>575</v>
      </c>
      <c r="E740" t="s">
        <v>572</v>
      </c>
      <c r="F740">
        <v>0</v>
      </c>
      <c r="G740">
        <v>0</v>
      </c>
    </row>
    <row r="741" spans="1:7" hidden="1" x14ac:dyDescent="0.25">
      <c r="A741">
        <v>106</v>
      </c>
      <c r="B741" t="s">
        <v>535</v>
      </c>
      <c r="C741" t="s">
        <v>424</v>
      </c>
      <c r="D741" t="s">
        <v>565</v>
      </c>
      <c r="E741" t="s">
        <v>570</v>
      </c>
      <c r="F741">
        <v>0</v>
      </c>
      <c r="G741">
        <v>2</v>
      </c>
    </row>
    <row r="742" spans="1:7" hidden="1" x14ac:dyDescent="0.25">
      <c r="A742">
        <v>106</v>
      </c>
      <c r="B742" t="s">
        <v>535</v>
      </c>
      <c r="C742" t="s">
        <v>424</v>
      </c>
      <c r="D742" t="s">
        <v>565</v>
      </c>
      <c r="E742" t="s">
        <v>571</v>
      </c>
      <c r="F742">
        <v>0</v>
      </c>
      <c r="G742">
        <v>-5000</v>
      </c>
    </row>
    <row r="743" spans="1:7" hidden="1" x14ac:dyDescent="0.25">
      <c r="A743">
        <v>106</v>
      </c>
      <c r="B743" t="s">
        <v>535</v>
      </c>
      <c r="C743" t="s">
        <v>424</v>
      </c>
      <c r="D743" t="s">
        <v>574</v>
      </c>
      <c r="E743" t="s">
        <v>567</v>
      </c>
      <c r="F743">
        <v>2.9966949999999999</v>
      </c>
      <c r="G743">
        <v>1</v>
      </c>
    </row>
    <row r="744" spans="1:7" hidden="1" x14ac:dyDescent="0.25">
      <c r="A744">
        <v>106</v>
      </c>
      <c r="B744" t="s">
        <v>535</v>
      </c>
      <c r="C744" t="s">
        <v>424</v>
      </c>
      <c r="D744" t="s">
        <v>574</v>
      </c>
      <c r="E744" t="s">
        <v>568</v>
      </c>
      <c r="F744">
        <v>330.34649999999999</v>
      </c>
      <c r="G744">
        <v>8000</v>
      </c>
    </row>
    <row r="745" spans="1:7" hidden="1" x14ac:dyDescent="0.25">
      <c r="A745">
        <v>106</v>
      </c>
      <c r="B745" t="s">
        <v>535</v>
      </c>
      <c r="C745" t="s">
        <v>424</v>
      </c>
      <c r="D745" t="s">
        <v>557</v>
      </c>
      <c r="E745" t="s">
        <v>569</v>
      </c>
      <c r="F745">
        <v>0</v>
      </c>
      <c r="G745">
        <v>0.33</v>
      </c>
    </row>
    <row r="746" spans="1:7" hidden="1" x14ac:dyDescent="0.25">
      <c r="A746">
        <v>106</v>
      </c>
      <c r="B746" t="s">
        <v>535</v>
      </c>
      <c r="C746" t="s">
        <v>424</v>
      </c>
      <c r="D746" t="s">
        <v>565</v>
      </c>
      <c r="E746" t="s">
        <v>569</v>
      </c>
      <c r="F746">
        <v>0</v>
      </c>
      <c r="G746">
        <v>0.33</v>
      </c>
    </row>
    <row r="747" spans="1:7" hidden="1" x14ac:dyDescent="0.25">
      <c r="A747">
        <v>106</v>
      </c>
      <c r="B747" t="s">
        <v>535</v>
      </c>
      <c r="C747" t="s">
        <v>424</v>
      </c>
      <c r="D747" t="s">
        <v>575</v>
      </c>
      <c r="E747" t="s">
        <v>569</v>
      </c>
      <c r="F747">
        <v>0</v>
      </c>
      <c r="G747">
        <v>0.33</v>
      </c>
    </row>
    <row r="748" spans="1:7" hidden="1" x14ac:dyDescent="0.25">
      <c r="A748">
        <v>106</v>
      </c>
      <c r="B748" t="s">
        <v>535</v>
      </c>
      <c r="C748" t="s">
        <v>424</v>
      </c>
      <c r="D748" t="s">
        <v>575</v>
      </c>
      <c r="E748" t="s">
        <v>567</v>
      </c>
      <c r="F748">
        <v>0</v>
      </c>
      <c r="G748">
        <v>1</v>
      </c>
    </row>
    <row r="749" spans="1:7" hidden="1" x14ac:dyDescent="0.25">
      <c r="A749">
        <v>106</v>
      </c>
      <c r="B749" t="s">
        <v>535</v>
      </c>
      <c r="C749" t="s">
        <v>424</v>
      </c>
      <c r="D749" t="s">
        <v>575</v>
      </c>
      <c r="E749" t="s">
        <v>568</v>
      </c>
      <c r="F749">
        <v>0</v>
      </c>
      <c r="G749">
        <v>8000</v>
      </c>
    </row>
    <row r="750" spans="1:7" hidden="1" x14ac:dyDescent="0.25">
      <c r="A750">
        <v>106</v>
      </c>
      <c r="B750" t="s">
        <v>535</v>
      </c>
      <c r="C750" t="s">
        <v>424</v>
      </c>
      <c r="D750" t="s">
        <v>557</v>
      </c>
      <c r="E750" t="s">
        <v>567</v>
      </c>
      <c r="F750">
        <v>2.8505400000000001</v>
      </c>
      <c r="G750">
        <v>1</v>
      </c>
    </row>
    <row r="751" spans="1:7" hidden="1" x14ac:dyDescent="0.25">
      <c r="A751">
        <v>106</v>
      </c>
      <c r="B751" t="s">
        <v>535</v>
      </c>
      <c r="C751" t="s">
        <v>424</v>
      </c>
      <c r="D751" t="s">
        <v>557</v>
      </c>
      <c r="E751" t="s">
        <v>568</v>
      </c>
      <c r="F751">
        <v>402.16820000000001</v>
      </c>
      <c r="G751">
        <v>8000</v>
      </c>
    </row>
    <row r="752" spans="1:7" hidden="1" x14ac:dyDescent="0.25">
      <c r="A752">
        <v>106</v>
      </c>
      <c r="B752" t="s">
        <v>535</v>
      </c>
      <c r="C752" t="s">
        <v>424</v>
      </c>
      <c r="D752" t="s">
        <v>565</v>
      </c>
      <c r="E752" t="s">
        <v>567</v>
      </c>
      <c r="F752">
        <v>0</v>
      </c>
      <c r="G752">
        <v>1</v>
      </c>
    </row>
    <row r="753" spans="1:7" hidden="1" x14ac:dyDescent="0.25">
      <c r="A753">
        <v>106</v>
      </c>
      <c r="B753" t="s">
        <v>535</v>
      </c>
      <c r="C753" t="s">
        <v>424</v>
      </c>
      <c r="D753" t="s">
        <v>565</v>
      </c>
      <c r="E753" t="s">
        <v>568</v>
      </c>
      <c r="F753">
        <v>0</v>
      </c>
      <c r="G753">
        <v>8000</v>
      </c>
    </row>
    <row r="754" spans="1:7" hidden="1" x14ac:dyDescent="0.25">
      <c r="A754">
        <v>106</v>
      </c>
      <c r="B754" t="s">
        <v>535</v>
      </c>
      <c r="C754" t="s">
        <v>424</v>
      </c>
      <c r="D754" t="s">
        <v>575</v>
      </c>
      <c r="E754" t="s">
        <v>566</v>
      </c>
      <c r="F754">
        <v>99.670699999999997</v>
      </c>
      <c r="G754">
        <v>0</v>
      </c>
    </row>
    <row r="755" spans="1:7" hidden="1" x14ac:dyDescent="0.25">
      <c r="A755">
        <v>106</v>
      </c>
      <c r="B755" t="s">
        <v>535</v>
      </c>
      <c r="C755" t="s">
        <v>424</v>
      </c>
      <c r="D755" t="s">
        <v>574</v>
      </c>
      <c r="E755" t="s">
        <v>566</v>
      </c>
      <c r="F755">
        <v>99.95393</v>
      </c>
      <c r="G755">
        <v>0</v>
      </c>
    </row>
    <row r="756" spans="1:7" hidden="1" x14ac:dyDescent="0.25">
      <c r="A756">
        <v>106</v>
      </c>
      <c r="B756" t="s">
        <v>535</v>
      </c>
      <c r="C756" t="s">
        <v>424</v>
      </c>
      <c r="D756" t="s">
        <v>557</v>
      </c>
      <c r="E756" t="s">
        <v>566</v>
      </c>
      <c r="F756">
        <v>0</v>
      </c>
      <c r="G756">
        <v>0</v>
      </c>
    </row>
    <row r="757" spans="1:7" hidden="1" x14ac:dyDescent="0.25">
      <c r="A757">
        <v>106</v>
      </c>
      <c r="B757" t="s">
        <v>535</v>
      </c>
      <c r="C757" t="s">
        <v>424</v>
      </c>
      <c r="D757" t="s">
        <v>565</v>
      </c>
      <c r="E757" t="s">
        <v>566</v>
      </c>
      <c r="F757">
        <v>96.459010000000006</v>
      </c>
      <c r="G757">
        <v>0</v>
      </c>
    </row>
    <row r="758" spans="1:7" hidden="1" x14ac:dyDescent="0.25">
      <c r="A758">
        <v>106</v>
      </c>
      <c r="B758" t="s">
        <v>535</v>
      </c>
      <c r="C758" t="s">
        <v>424</v>
      </c>
      <c r="D758" t="s">
        <v>574</v>
      </c>
      <c r="E758" t="s">
        <v>569</v>
      </c>
      <c r="F758">
        <v>1</v>
      </c>
      <c r="G758">
        <v>0.33</v>
      </c>
    </row>
    <row r="759" spans="1:7" hidden="1" x14ac:dyDescent="0.25">
      <c r="A759">
        <v>106</v>
      </c>
      <c r="B759" t="s">
        <v>535</v>
      </c>
      <c r="C759" t="s">
        <v>424</v>
      </c>
      <c r="D759" t="s">
        <v>574</v>
      </c>
      <c r="E759" t="s">
        <v>572</v>
      </c>
      <c r="F759">
        <v>99.015230000000003</v>
      </c>
      <c r="G759">
        <v>0</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9E4E-EF23-4D66-A804-76E8C24A52B8}">
  <dimension ref="A2:AA50"/>
  <sheetViews>
    <sheetView showGridLines="0" tabSelected="1" topLeftCell="A5" zoomScale="80" workbookViewId="0">
      <selection activeCell="G25" sqref="G25"/>
    </sheetView>
  </sheetViews>
  <sheetFormatPr defaultRowHeight="15" x14ac:dyDescent="0.25"/>
  <cols>
    <col min="1" max="1" width="14.5703125" bestFit="1" customWidth="1"/>
    <col min="2" max="2" width="7" customWidth="1"/>
    <col min="3" max="3" width="9.85546875" bestFit="1" customWidth="1"/>
    <col min="4" max="4" width="10.28515625" bestFit="1" customWidth="1"/>
    <col min="5" max="5" width="10.140625" bestFit="1" customWidth="1"/>
    <col min="6" max="6" width="9.85546875" bestFit="1" customWidth="1"/>
    <col min="7" max="7" width="10.28515625" bestFit="1" customWidth="1"/>
    <col min="8" max="8" width="10.140625" bestFit="1" customWidth="1"/>
    <col min="9" max="9" width="9.85546875" bestFit="1" customWidth="1"/>
    <col min="10" max="10" width="10.28515625" bestFit="1" customWidth="1"/>
    <col min="11" max="11" width="10.140625" bestFit="1" customWidth="1"/>
    <col min="12" max="12" width="9.85546875" bestFit="1" customWidth="1"/>
    <col min="13" max="13" width="10.28515625" bestFit="1" customWidth="1"/>
    <col min="14" max="14" width="10.140625" bestFit="1" customWidth="1"/>
    <col min="15" max="15" width="9.85546875" bestFit="1" customWidth="1"/>
    <col min="16" max="16" width="13.7109375" bestFit="1" customWidth="1"/>
    <col min="17" max="17" width="10.140625" bestFit="1" customWidth="1"/>
    <col min="18" max="18" width="9.85546875" bestFit="1" customWidth="1"/>
    <col min="19" max="19" width="10.28515625" bestFit="1" customWidth="1"/>
    <col min="20" max="20" width="10.140625" bestFit="1" customWidth="1"/>
    <col min="21" max="21" width="9.85546875" bestFit="1" customWidth="1"/>
    <col min="22" max="22" width="10.28515625" bestFit="1" customWidth="1"/>
    <col min="23" max="23" width="10" bestFit="1" customWidth="1"/>
    <col min="24" max="24" width="9.7109375" bestFit="1" customWidth="1"/>
    <col min="25" max="25" width="10.140625" bestFit="1" customWidth="1"/>
    <col min="26" max="26" width="10" bestFit="1" customWidth="1"/>
    <col min="27" max="27" width="9.85546875" customWidth="1"/>
  </cols>
  <sheetData>
    <row r="2" spans="1:26" ht="20.25" customHeight="1" x14ac:dyDescent="0.25">
      <c r="C2" s="20" t="s">
        <v>557</v>
      </c>
      <c r="D2" s="22"/>
      <c r="E2" s="22"/>
      <c r="F2" s="22"/>
      <c r="G2" s="22"/>
      <c r="H2" s="22"/>
      <c r="I2" s="22"/>
      <c r="J2" s="22"/>
      <c r="K2" s="22"/>
      <c r="L2" s="22"/>
      <c r="M2" s="22"/>
      <c r="N2" s="22"/>
      <c r="O2" s="22"/>
      <c r="P2" s="22"/>
      <c r="Q2" s="22"/>
      <c r="R2" s="22"/>
      <c r="S2" s="22"/>
      <c r="T2" s="22"/>
      <c r="U2" s="22"/>
      <c r="V2" s="22"/>
      <c r="W2" s="22"/>
      <c r="X2" s="22"/>
      <c r="Y2" s="22"/>
      <c r="Z2" s="21"/>
    </row>
    <row r="3" spans="1:26" ht="20.25" customHeight="1" x14ac:dyDescent="0.25">
      <c r="C3" s="20" t="s">
        <v>551</v>
      </c>
      <c r="D3" s="21"/>
      <c r="E3" s="18" t="s">
        <v>558</v>
      </c>
      <c r="F3" s="20" t="s">
        <v>585</v>
      </c>
      <c r="G3" s="21"/>
      <c r="H3" s="18" t="s">
        <v>558</v>
      </c>
      <c r="I3" s="20" t="s">
        <v>584</v>
      </c>
      <c r="J3" s="21"/>
      <c r="K3" s="18" t="s">
        <v>558</v>
      </c>
      <c r="L3" s="20" t="s">
        <v>583</v>
      </c>
      <c r="M3" s="21"/>
      <c r="N3" s="18" t="s">
        <v>558</v>
      </c>
      <c r="O3" s="20" t="s">
        <v>582</v>
      </c>
      <c r="P3" s="21"/>
      <c r="Q3" s="18" t="s">
        <v>558</v>
      </c>
      <c r="R3" s="20" t="s">
        <v>581</v>
      </c>
      <c r="S3" s="21"/>
      <c r="T3" s="18" t="s">
        <v>558</v>
      </c>
      <c r="U3" s="20" t="s">
        <v>580</v>
      </c>
      <c r="V3" s="21"/>
      <c r="W3" s="18" t="s">
        <v>558</v>
      </c>
      <c r="X3" s="20" t="s">
        <v>586</v>
      </c>
      <c r="Y3" s="21"/>
      <c r="Z3" s="18" t="s">
        <v>558</v>
      </c>
    </row>
    <row r="4" spans="1:26" ht="20.25" customHeight="1" thickBot="1" x14ac:dyDescent="0.3">
      <c r="B4" s="14" t="s">
        <v>578</v>
      </c>
      <c r="C4" s="15" t="s">
        <v>576</v>
      </c>
      <c r="D4" s="15" t="s">
        <v>577</v>
      </c>
      <c r="E4" s="19"/>
      <c r="F4" s="15" t="s">
        <v>576</v>
      </c>
      <c r="G4" s="15" t="s">
        <v>577</v>
      </c>
      <c r="H4" s="19"/>
      <c r="I4" s="15" t="s">
        <v>576</v>
      </c>
      <c r="J4" s="15" t="s">
        <v>577</v>
      </c>
      <c r="K4" s="19"/>
      <c r="L4" s="15" t="s">
        <v>576</v>
      </c>
      <c r="M4" s="15" t="s">
        <v>577</v>
      </c>
      <c r="N4" s="19"/>
      <c r="O4" s="15" t="s">
        <v>576</v>
      </c>
      <c r="P4" s="15" t="s">
        <v>577</v>
      </c>
      <c r="Q4" s="19"/>
      <c r="R4" s="15" t="s">
        <v>576</v>
      </c>
      <c r="S4" s="15" t="s">
        <v>577</v>
      </c>
      <c r="T4" s="19"/>
      <c r="U4" s="15" t="s">
        <v>576</v>
      </c>
      <c r="V4" s="15" t="s">
        <v>577</v>
      </c>
      <c r="W4" s="19"/>
      <c r="X4" s="15" t="s">
        <v>576</v>
      </c>
      <c r="Y4" s="15" t="s">
        <v>577</v>
      </c>
      <c r="Z4" s="19"/>
    </row>
    <row r="5" spans="1:26" x14ac:dyDescent="0.25">
      <c r="A5" s="11" t="s">
        <v>561</v>
      </c>
      <c r="B5" s="13">
        <v>8</v>
      </c>
      <c r="C5" s="13">
        <v>38.333333333333336</v>
      </c>
      <c r="D5" s="13">
        <v>50.168827166666667</v>
      </c>
      <c r="E5" s="13">
        <v>0.13373112889524691</v>
      </c>
      <c r="F5" s="13">
        <v>0.6875</v>
      </c>
      <c r="G5" s="13">
        <v>2.1247692499999999</v>
      </c>
      <c r="H5" s="13">
        <v>0.51107099720270377</v>
      </c>
      <c r="I5" s="13">
        <v>8000</v>
      </c>
      <c r="J5" s="13">
        <v>2809.0945500000003</v>
      </c>
      <c r="K5" s="13">
        <v>-0.48023499341117337</v>
      </c>
      <c r="L5" s="13">
        <v>3.5</v>
      </c>
      <c r="M5" s="13">
        <v>3.264328125</v>
      </c>
      <c r="N5" s="13">
        <v>-3.4840396658019891E-2</v>
      </c>
      <c r="O5" s="13">
        <v>-1250</v>
      </c>
      <c r="P5" s="13">
        <v>-2391.8933750000001</v>
      </c>
      <c r="Q5" s="13">
        <v>0.31354387880727014</v>
      </c>
      <c r="R5" s="13">
        <v>32.5</v>
      </c>
      <c r="S5" s="13">
        <v>55.528823749999994</v>
      </c>
      <c r="T5" s="13">
        <v>0.26160549203067135</v>
      </c>
      <c r="U5" s="13">
        <v>32.5</v>
      </c>
      <c r="V5" s="13">
        <v>33.978808749999999</v>
      </c>
      <c r="W5" s="13">
        <v>2.2244814216831148E-2</v>
      </c>
      <c r="X5" s="13">
        <v>0.16571428571428573</v>
      </c>
      <c r="Y5" s="13">
        <v>0.49638208571428571</v>
      </c>
      <c r="Z5" s="13">
        <v>0.49942548285914173</v>
      </c>
    </row>
    <row r="6" spans="1:26" x14ac:dyDescent="0.25">
      <c r="A6" s="11" t="s">
        <v>424</v>
      </c>
      <c r="B6" s="11">
        <v>16</v>
      </c>
      <c r="C6" s="11">
        <v>38.333333333333336</v>
      </c>
      <c r="D6" s="11">
        <v>69.882106800000003</v>
      </c>
      <c r="E6" s="11">
        <v>0.29153671072995779</v>
      </c>
      <c r="F6" s="11">
        <v>0.875</v>
      </c>
      <c r="G6" s="11">
        <v>2.4561559375000002</v>
      </c>
      <c r="H6" s="11">
        <v>0.47465683599508768</v>
      </c>
      <c r="I6" s="11">
        <v>8000</v>
      </c>
      <c r="J6" s="11">
        <v>1870.58740625</v>
      </c>
      <c r="K6" s="11">
        <v>-0.62097749014095049</v>
      </c>
      <c r="L6" s="11">
        <v>3.125</v>
      </c>
      <c r="M6" s="11">
        <v>3.2957928750000001</v>
      </c>
      <c r="N6" s="11">
        <v>2.6599966441060455E-2</v>
      </c>
      <c r="O6" s="11">
        <v>-2187.5</v>
      </c>
      <c r="P6" s="11">
        <v>-1519.2346875000001</v>
      </c>
      <c r="Q6" s="11">
        <v>-0.18028409606804369</v>
      </c>
      <c r="R6" s="11">
        <v>31.25</v>
      </c>
      <c r="S6" s="11">
        <v>45.519252062500001</v>
      </c>
      <c r="T6" s="11">
        <v>0.18587196929941435</v>
      </c>
      <c r="U6" s="11">
        <v>21.25</v>
      </c>
      <c r="V6" s="11">
        <v>30.407002250000005</v>
      </c>
      <c r="W6" s="11">
        <v>0.17726545968896218</v>
      </c>
      <c r="X6" s="11">
        <v>0.24625000000000005</v>
      </c>
      <c r="Y6" s="11">
        <v>0.30966259375000005</v>
      </c>
      <c r="Z6" s="11">
        <v>0.11406935993703593</v>
      </c>
    </row>
    <row r="7" spans="1:26" ht="3" customHeight="1" x14ac:dyDescent="0.2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25">
      <c r="A8" s="11" t="s">
        <v>537</v>
      </c>
      <c r="B8" s="11">
        <v>5</v>
      </c>
      <c r="C8" s="11">
        <v>43.75</v>
      </c>
      <c r="D8" s="11">
        <v>70.390764750000002</v>
      </c>
      <c r="E8" s="11">
        <v>0.23340271819932765</v>
      </c>
      <c r="F8" s="11">
        <v>0.7</v>
      </c>
      <c r="G8" s="11">
        <v>2.2164912000000001</v>
      </c>
      <c r="H8" s="11">
        <v>0.51997112146266722</v>
      </c>
      <c r="I8" s="11">
        <v>8000</v>
      </c>
      <c r="J8" s="11">
        <v>2660.32528</v>
      </c>
      <c r="K8" s="11">
        <v>-0.50089228796965934</v>
      </c>
      <c r="L8" s="11">
        <v>4</v>
      </c>
      <c r="M8" s="11">
        <v>4</v>
      </c>
      <c r="N8" s="11">
        <v>0</v>
      </c>
      <c r="O8" s="11">
        <v>0</v>
      </c>
      <c r="P8" s="11">
        <v>0</v>
      </c>
      <c r="Q8" s="11">
        <v>0</v>
      </c>
      <c r="R8" s="11">
        <v>44</v>
      </c>
      <c r="S8" s="11">
        <v>39.833309999999997</v>
      </c>
      <c r="T8" s="11">
        <v>-4.9702081428014744E-2</v>
      </c>
      <c r="U8" s="11">
        <v>36</v>
      </c>
      <c r="V8" s="11">
        <v>27.408086000000004</v>
      </c>
      <c r="W8" s="11">
        <v>-0.13550186643388029</v>
      </c>
      <c r="X8" s="11">
        <v>0.2</v>
      </c>
      <c r="Y8" s="11">
        <v>0.57958828000000007</v>
      </c>
      <c r="Z8" s="11">
        <v>0.48690865388586912</v>
      </c>
    </row>
    <row r="9" spans="1:26" x14ac:dyDescent="0.25">
      <c r="A9" s="11" t="s">
        <v>535</v>
      </c>
      <c r="B9" s="11">
        <v>16</v>
      </c>
      <c r="C9" s="11">
        <v>38.333333333333336</v>
      </c>
      <c r="D9" s="11">
        <v>68.199089600000008</v>
      </c>
      <c r="E9" s="11">
        <v>0.28034428809862222</v>
      </c>
      <c r="F9" s="11">
        <v>0.90625</v>
      </c>
      <c r="G9" s="11">
        <v>2.4678388750000004</v>
      </c>
      <c r="H9" s="11">
        <v>0.46281794370339469</v>
      </c>
      <c r="I9" s="11">
        <v>8000</v>
      </c>
      <c r="J9" s="11">
        <v>1925.6368606250001</v>
      </c>
      <c r="K9" s="11">
        <v>-0.61198724320370801</v>
      </c>
      <c r="L9" s="11">
        <v>3</v>
      </c>
      <c r="M9" s="11">
        <v>3.1932423125000002</v>
      </c>
      <c r="N9" s="11">
        <v>3.1202123661458178E-2</v>
      </c>
      <c r="O9" s="11">
        <v>-2500</v>
      </c>
      <c r="P9" s="11">
        <v>-1954.9702500000001</v>
      </c>
      <c r="Q9" s="11">
        <v>-0.12234195054388969</v>
      </c>
      <c r="R9" s="11">
        <v>30.625</v>
      </c>
      <c r="S9" s="11">
        <v>55.829670812500005</v>
      </c>
      <c r="T9" s="11">
        <v>0.29153625334093342</v>
      </c>
      <c r="U9" s="11">
        <v>21.25</v>
      </c>
      <c r="V9" s="11">
        <v>36.331379750000004</v>
      </c>
      <c r="W9" s="11">
        <v>0.26191417808115308</v>
      </c>
      <c r="X9" s="11">
        <v>0.24375000000000005</v>
      </c>
      <c r="Y9" s="11">
        <v>0.32566240625000004</v>
      </c>
      <c r="Z9" s="11">
        <v>0.14385427038629783</v>
      </c>
    </row>
    <row r="10" spans="1:26" x14ac:dyDescent="0.25">
      <c r="A10" s="11" t="s">
        <v>538</v>
      </c>
      <c r="B10" s="11">
        <v>3</v>
      </c>
      <c r="C10" s="11">
        <v>27.5</v>
      </c>
      <c r="D10" s="11">
        <v>22.347580999999998</v>
      </c>
      <c r="E10" s="11">
        <v>-0.10336347113814814</v>
      </c>
      <c r="F10" s="11">
        <v>0.5</v>
      </c>
      <c r="G10" s="11">
        <v>1.9095903333333333</v>
      </c>
      <c r="H10" s="11">
        <v>0.58499169499213632</v>
      </c>
      <c r="I10" s="11">
        <v>8000</v>
      </c>
      <c r="J10" s="11">
        <v>2763.4462433333333</v>
      </c>
      <c r="K10" s="11">
        <v>-0.48651274306406134</v>
      </c>
      <c r="L10" s="11">
        <v>3.3333333333333335</v>
      </c>
      <c r="M10" s="11">
        <v>2.5851446666666664</v>
      </c>
      <c r="N10" s="11">
        <v>-0.1264157215193952</v>
      </c>
      <c r="O10" s="11">
        <v>-1666.6666666666667</v>
      </c>
      <c r="P10" s="11">
        <v>-4054.4593333333337</v>
      </c>
      <c r="Q10" s="11">
        <v>0.41736411095764492</v>
      </c>
      <c r="R10" s="11">
        <v>16.666666666666668</v>
      </c>
      <c r="S10" s="11">
        <v>26.699113333333333</v>
      </c>
      <c r="T10" s="11">
        <v>0.23134477614991972</v>
      </c>
      <c r="U10" s="11">
        <v>26.666666666666668</v>
      </c>
      <c r="V10" s="11">
        <v>13.333333333333334</v>
      </c>
      <c r="W10" s="11">
        <v>-0.33333333333333337</v>
      </c>
      <c r="X10" s="11">
        <v>0.1</v>
      </c>
      <c r="Y10" s="11">
        <v>0.16036810000000001</v>
      </c>
      <c r="Z10" s="11">
        <v>0.23185674435539536</v>
      </c>
    </row>
    <row r="12" spans="1:26" ht="20.25" customHeight="1" x14ac:dyDescent="0.25">
      <c r="C12" s="20" t="s">
        <v>575</v>
      </c>
      <c r="D12" s="22"/>
      <c r="E12" s="22"/>
      <c r="F12" s="22"/>
      <c r="G12" s="22"/>
      <c r="H12" s="22"/>
      <c r="I12" s="22"/>
      <c r="J12" s="22"/>
      <c r="K12" s="22"/>
      <c r="L12" s="22"/>
      <c r="M12" s="22"/>
      <c r="N12" s="22"/>
      <c r="O12" s="22"/>
      <c r="P12" s="22"/>
      <c r="Q12" s="22"/>
      <c r="R12" s="22"/>
      <c r="S12" s="22"/>
      <c r="T12" s="22"/>
      <c r="U12" s="22"/>
      <c r="V12" s="22"/>
      <c r="W12" s="22"/>
      <c r="X12" s="22"/>
      <c r="Y12" s="22"/>
      <c r="Z12" s="21"/>
    </row>
    <row r="13" spans="1:26" ht="20.25" customHeight="1" x14ac:dyDescent="0.25">
      <c r="C13" s="20" t="s">
        <v>551</v>
      </c>
      <c r="D13" s="21"/>
      <c r="E13" s="18" t="s">
        <v>558</v>
      </c>
      <c r="F13" s="20" t="s">
        <v>585</v>
      </c>
      <c r="G13" s="21"/>
      <c r="H13" s="18" t="s">
        <v>558</v>
      </c>
      <c r="I13" s="20" t="s">
        <v>584</v>
      </c>
      <c r="J13" s="21"/>
      <c r="K13" s="18" t="s">
        <v>558</v>
      </c>
      <c r="L13" s="20" t="s">
        <v>583</v>
      </c>
      <c r="M13" s="21"/>
      <c r="N13" s="18" t="s">
        <v>558</v>
      </c>
      <c r="O13" s="20" t="s">
        <v>582</v>
      </c>
      <c r="P13" s="21"/>
      <c r="Q13" s="18" t="s">
        <v>558</v>
      </c>
      <c r="R13" s="20" t="s">
        <v>581</v>
      </c>
      <c r="S13" s="21"/>
      <c r="T13" s="18" t="s">
        <v>558</v>
      </c>
      <c r="U13" s="20" t="s">
        <v>580</v>
      </c>
      <c r="V13" s="21"/>
      <c r="W13" s="18" t="s">
        <v>558</v>
      </c>
      <c r="X13" s="20" t="s">
        <v>586</v>
      </c>
      <c r="Y13" s="21"/>
      <c r="Z13" s="18" t="s">
        <v>558</v>
      </c>
    </row>
    <row r="14" spans="1:26" ht="20.25" customHeight="1" thickBot="1" x14ac:dyDescent="0.3">
      <c r="B14" s="14" t="s">
        <v>578</v>
      </c>
      <c r="C14" s="15" t="s">
        <v>576</v>
      </c>
      <c r="D14" s="15" t="s">
        <v>577</v>
      </c>
      <c r="E14" s="19"/>
      <c r="F14" s="15" t="s">
        <v>576</v>
      </c>
      <c r="G14" s="15" t="s">
        <v>577</v>
      </c>
      <c r="H14" s="19"/>
      <c r="I14" s="15" t="s">
        <v>576</v>
      </c>
      <c r="J14" s="15" t="s">
        <v>577</v>
      </c>
      <c r="K14" s="19"/>
      <c r="L14" s="15" t="s">
        <v>576</v>
      </c>
      <c r="M14" s="15" t="s">
        <v>577</v>
      </c>
      <c r="N14" s="19"/>
      <c r="O14" s="15" t="s">
        <v>576</v>
      </c>
      <c r="P14" s="15" t="s">
        <v>577</v>
      </c>
      <c r="Q14" s="19"/>
      <c r="R14" s="15" t="s">
        <v>576</v>
      </c>
      <c r="S14" s="15" t="s">
        <v>577</v>
      </c>
      <c r="T14" s="19"/>
      <c r="U14" s="15" t="s">
        <v>576</v>
      </c>
      <c r="V14" s="15" t="s">
        <v>577</v>
      </c>
      <c r="W14" s="19"/>
      <c r="X14" s="15" t="s">
        <v>576</v>
      </c>
      <c r="Y14" s="15" t="s">
        <v>577</v>
      </c>
      <c r="Z14" s="19"/>
    </row>
    <row r="15" spans="1:26" x14ac:dyDescent="0.25">
      <c r="A15" s="11" t="s">
        <v>561</v>
      </c>
      <c r="B15" s="13">
        <v>8</v>
      </c>
      <c r="C15" s="13">
        <v>38.571428571428569</v>
      </c>
      <c r="D15" s="13">
        <v>88.245157142857138</v>
      </c>
      <c r="E15" s="13">
        <v>0.39169741317071977</v>
      </c>
      <c r="F15" s="13">
        <v>0.6875</v>
      </c>
      <c r="G15" s="13">
        <v>2.4501570000000004</v>
      </c>
      <c r="H15" s="13">
        <v>0.56177491676113744</v>
      </c>
      <c r="I15" s="13">
        <v>8000</v>
      </c>
      <c r="J15" s="13">
        <v>1525.4112625</v>
      </c>
      <c r="K15" s="13">
        <v>-0.67971750080643834</v>
      </c>
      <c r="L15" s="13">
        <v>3.5</v>
      </c>
      <c r="M15" s="13">
        <v>3.9054036249999999</v>
      </c>
      <c r="N15" s="13">
        <v>5.4744298289345426E-2</v>
      </c>
      <c r="O15" s="13">
        <v>-1250</v>
      </c>
      <c r="P15" s="13">
        <v>-1092.1771249999999</v>
      </c>
      <c r="Q15" s="13">
        <v>-6.7382980268838572E-2</v>
      </c>
      <c r="R15" s="13">
        <v>32.5</v>
      </c>
      <c r="S15" s="13">
        <v>84.758227500000004</v>
      </c>
      <c r="T15" s="13">
        <v>0.44566789567068976</v>
      </c>
      <c r="U15" s="13">
        <v>32.5</v>
      </c>
      <c r="V15" s="13">
        <v>44.426972499999998</v>
      </c>
      <c r="W15" s="13">
        <v>0.15504279074546964</v>
      </c>
      <c r="X15" s="13">
        <v>0.15750000000000003</v>
      </c>
      <c r="Y15" s="13">
        <v>0.47288882500000001</v>
      </c>
      <c r="Z15" s="13">
        <v>0.50030840093017193</v>
      </c>
    </row>
    <row r="16" spans="1:26" x14ac:dyDescent="0.25">
      <c r="A16" s="11" t="s">
        <v>424</v>
      </c>
      <c r="B16" s="11">
        <v>16</v>
      </c>
      <c r="C16" s="11">
        <v>38.214285714285715</v>
      </c>
      <c r="D16" s="11">
        <v>74.823122285714291</v>
      </c>
      <c r="E16" s="11">
        <v>0.32386479148060948</v>
      </c>
      <c r="F16" s="11">
        <v>0.875</v>
      </c>
      <c r="G16" s="11">
        <v>2.5359758124999998</v>
      </c>
      <c r="H16" s="11">
        <v>0.48695033439202962</v>
      </c>
      <c r="I16" s="11">
        <v>8000</v>
      </c>
      <c r="J16" s="11">
        <v>1388.8824562500001</v>
      </c>
      <c r="K16" s="11">
        <v>-0.70414317939928039</v>
      </c>
      <c r="L16" s="11">
        <v>3.125</v>
      </c>
      <c r="M16" s="11">
        <v>2.5995867500000003</v>
      </c>
      <c r="N16" s="11">
        <v>-9.1781865302329416E-2</v>
      </c>
      <c r="O16" s="11">
        <v>-2187.5</v>
      </c>
      <c r="P16" s="11">
        <v>-1420.5843875</v>
      </c>
      <c r="Q16" s="11">
        <v>-0.21255478811885187</v>
      </c>
      <c r="R16" s="11">
        <v>31.25</v>
      </c>
      <c r="S16" s="11">
        <v>48.063042500000009</v>
      </c>
      <c r="T16" s="11">
        <v>0.21198332544108375</v>
      </c>
      <c r="U16" s="11">
        <v>21.25</v>
      </c>
      <c r="V16" s="11">
        <v>38.40846475</v>
      </c>
      <c r="W16" s="11">
        <v>0.28761157066147935</v>
      </c>
      <c r="X16" s="11">
        <v>0.24625000000000005</v>
      </c>
      <c r="Y16" s="11">
        <v>0.27065705625000003</v>
      </c>
      <c r="Z16" s="11">
        <v>4.7217494818247552E-2</v>
      </c>
    </row>
    <row r="17" spans="1:26" ht="3" customHeight="1"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25">
      <c r="A18" s="11" t="s">
        <v>537</v>
      </c>
      <c r="B18" s="11">
        <v>5</v>
      </c>
      <c r="C18" s="11">
        <v>43.75</v>
      </c>
      <c r="D18" s="11">
        <v>87.283812499999996</v>
      </c>
      <c r="E18" s="11">
        <v>0.3322334263913751</v>
      </c>
      <c r="F18" s="11">
        <v>0.7</v>
      </c>
      <c r="G18" s="11">
        <v>2.0582250000000002</v>
      </c>
      <c r="H18" s="11">
        <v>0.49242719502578652</v>
      </c>
      <c r="I18" s="11">
        <v>8000</v>
      </c>
      <c r="J18" s="11">
        <v>3399.0775800000001</v>
      </c>
      <c r="K18" s="11">
        <v>-0.40362234467747166</v>
      </c>
      <c r="L18" s="11">
        <v>4</v>
      </c>
      <c r="M18" s="11">
        <v>3.22</v>
      </c>
      <c r="N18" s="11">
        <v>-0.10803324099722988</v>
      </c>
      <c r="O18" s="11">
        <v>0</v>
      </c>
      <c r="P18" s="11">
        <v>0</v>
      </c>
      <c r="Q18" s="11">
        <v>0</v>
      </c>
      <c r="R18" s="11">
        <v>44</v>
      </c>
      <c r="S18" s="11">
        <v>91.502325999999996</v>
      </c>
      <c r="T18" s="11">
        <v>0.35056465377575879</v>
      </c>
      <c r="U18" s="11">
        <v>36</v>
      </c>
      <c r="V18" s="11">
        <v>73.011241999999996</v>
      </c>
      <c r="W18" s="11">
        <v>0.3395176618572972</v>
      </c>
      <c r="X18" s="11">
        <v>0.2</v>
      </c>
      <c r="Y18" s="11">
        <v>0.37445610000000001</v>
      </c>
      <c r="Z18" s="11">
        <v>0.30368917659678435</v>
      </c>
    </row>
    <row r="19" spans="1:26" x14ac:dyDescent="0.25">
      <c r="A19" s="11" t="s">
        <v>535</v>
      </c>
      <c r="B19" s="11">
        <v>16</v>
      </c>
      <c r="C19" s="11">
        <v>38.333333333333336</v>
      </c>
      <c r="D19" s="11">
        <v>78.913668800000011</v>
      </c>
      <c r="E19" s="11">
        <v>0.34610979153666288</v>
      </c>
      <c r="F19" s="11">
        <v>0.90625</v>
      </c>
      <c r="G19" s="11">
        <v>2.6543861875000001</v>
      </c>
      <c r="H19" s="11">
        <v>0.49096175386775598</v>
      </c>
      <c r="I19" s="11">
        <v>8000</v>
      </c>
      <c r="J19" s="11">
        <v>908.73005187499984</v>
      </c>
      <c r="K19" s="11">
        <v>-0.79599111285592461</v>
      </c>
      <c r="L19" s="11">
        <v>3</v>
      </c>
      <c r="M19" s="11">
        <v>2.8152973750000001</v>
      </c>
      <c r="N19" s="11">
        <v>-3.1761509874634726E-2</v>
      </c>
      <c r="O19" s="11">
        <v>-2500</v>
      </c>
      <c r="P19" s="11">
        <v>-1204.0111374999999</v>
      </c>
      <c r="Q19" s="11">
        <v>-0.34988794968222481</v>
      </c>
      <c r="R19" s="11">
        <v>30.625</v>
      </c>
      <c r="S19" s="11">
        <v>54.555268125000005</v>
      </c>
      <c r="T19" s="11">
        <v>0.28093675509312688</v>
      </c>
      <c r="U19" s="11">
        <v>21.25</v>
      </c>
      <c r="V19" s="11">
        <v>30.950091625000002</v>
      </c>
      <c r="W19" s="11">
        <v>0.18582518388443542</v>
      </c>
      <c r="X19" s="11">
        <v>0.24375000000000005</v>
      </c>
      <c r="Y19" s="11">
        <v>0.36095151249999996</v>
      </c>
      <c r="Z19" s="11">
        <v>0.19381713139009207</v>
      </c>
    </row>
    <row r="20" spans="1:26" x14ac:dyDescent="0.25">
      <c r="A20" s="11" t="s">
        <v>538</v>
      </c>
      <c r="B20" s="11">
        <v>3</v>
      </c>
      <c r="C20" s="11">
        <v>27.5</v>
      </c>
      <c r="D20" s="11">
        <v>66.199764999999999</v>
      </c>
      <c r="E20" s="11">
        <v>0.41301880532998136</v>
      </c>
      <c r="F20" s="11">
        <v>0.5</v>
      </c>
      <c r="G20" s="11">
        <v>2.4718550000000001</v>
      </c>
      <c r="H20" s="11">
        <v>0.66350982803669767</v>
      </c>
      <c r="I20" s="11">
        <v>8000</v>
      </c>
      <c r="J20" s="11">
        <v>963.44688999999983</v>
      </c>
      <c r="K20" s="11">
        <v>-0.78502758998329947</v>
      </c>
      <c r="L20" s="11">
        <v>3.3333333333333335</v>
      </c>
      <c r="M20" s="11">
        <v>3.8972863333333336</v>
      </c>
      <c r="N20" s="11">
        <v>7.7995113281899911E-2</v>
      </c>
      <c r="O20" s="11">
        <v>-1666.6666666666667</v>
      </c>
      <c r="P20" s="11">
        <v>-734.19633333333331</v>
      </c>
      <c r="Q20" s="11">
        <v>-0.388389647111615</v>
      </c>
      <c r="R20" s="11">
        <v>16.666666666666668</v>
      </c>
      <c r="S20" s="11">
        <v>38.892859999999999</v>
      </c>
      <c r="T20" s="11">
        <v>0.40004288493458479</v>
      </c>
      <c r="U20" s="11">
        <v>26.666666666666668</v>
      </c>
      <c r="V20" s="11">
        <v>36.564513333333331</v>
      </c>
      <c r="W20" s="11">
        <v>0.15653427101418418</v>
      </c>
      <c r="X20" s="11">
        <v>0.10000000000000002</v>
      </c>
      <c r="Y20" s="11">
        <v>0.15537293333333335</v>
      </c>
      <c r="Z20" s="11">
        <v>0.21683164543149178</v>
      </c>
    </row>
    <row r="22" spans="1:26" ht="20.25" customHeight="1" x14ac:dyDescent="0.25">
      <c r="C22" s="20" t="s">
        <v>565</v>
      </c>
      <c r="D22" s="22"/>
      <c r="E22" s="22"/>
      <c r="F22" s="22"/>
      <c r="G22" s="22"/>
      <c r="H22" s="22"/>
      <c r="I22" s="22"/>
      <c r="J22" s="22"/>
      <c r="K22" s="22"/>
      <c r="L22" s="22"/>
      <c r="M22" s="22"/>
      <c r="N22" s="22"/>
      <c r="O22" s="22"/>
      <c r="P22" s="22"/>
      <c r="Q22" s="22"/>
      <c r="R22" s="22"/>
      <c r="S22" s="22"/>
      <c r="T22" s="22"/>
      <c r="U22" s="22"/>
      <c r="V22" s="22"/>
      <c r="W22" s="22"/>
      <c r="X22" s="22"/>
      <c r="Y22" s="22"/>
      <c r="Z22" s="21"/>
    </row>
    <row r="23" spans="1:26" ht="20.25" customHeight="1" x14ac:dyDescent="0.25">
      <c r="C23" s="20" t="s">
        <v>551</v>
      </c>
      <c r="D23" s="21"/>
      <c r="E23" s="18" t="s">
        <v>558</v>
      </c>
      <c r="F23" s="20" t="s">
        <v>585</v>
      </c>
      <c r="G23" s="21"/>
      <c r="H23" s="18" t="s">
        <v>558</v>
      </c>
      <c r="I23" s="20" t="s">
        <v>584</v>
      </c>
      <c r="J23" s="21"/>
      <c r="K23" s="18" t="s">
        <v>558</v>
      </c>
      <c r="L23" s="20" t="s">
        <v>583</v>
      </c>
      <c r="M23" s="21"/>
      <c r="N23" s="18" t="s">
        <v>558</v>
      </c>
      <c r="O23" s="20" t="s">
        <v>582</v>
      </c>
      <c r="P23" s="21"/>
      <c r="Q23" s="18" t="s">
        <v>558</v>
      </c>
      <c r="R23" s="20" t="s">
        <v>581</v>
      </c>
      <c r="S23" s="21"/>
      <c r="T23" s="18" t="s">
        <v>558</v>
      </c>
      <c r="U23" s="20" t="s">
        <v>580</v>
      </c>
      <c r="V23" s="21"/>
      <c r="W23" s="18" t="s">
        <v>558</v>
      </c>
      <c r="X23" s="20" t="s">
        <v>586</v>
      </c>
      <c r="Y23" s="21"/>
      <c r="Z23" s="18" t="s">
        <v>558</v>
      </c>
    </row>
    <row r="24" spans="1:26" ht="20.25" customHeight="1" thickBot="1" x14ac:dyDescent="0.3">
      <c r="B24" s="14" t="s">
        <v>578</v>
      </c>
      <c r="C24" s="15" t="s">
        <v>576</v>
      </c>
      <c r="D24" s="15" t="s">
        <v>577</v>
      </c>
      <c r="E24" s="19"/>
      <c r="F24" s="15" t="s">
        <v>576</v>
      </c>
      <c r="G24" s="15" t="s">
        <v>577</v>
      </c>
      <c r="H24" s="19"/>
      <c r="I24" s="15" t="s">
        <v>576</v>
      </c>
      <c r="J24" s="15" t="s">
        <v>577</v>
      </c>
      <c r="K24" s="19"/>
      <c r="L24" s="15" t="s">
        <v>576</v>
      </c>
      <c r="M24" s="15" t="s">
        <v>577</v>
      </c>
      <c r="N24" s="19"/>
      <c r="O24" s="15" t="s">
        <v>576</v>
      </c>
      <c r="P24" s="15" t="s">
        <v>577</v>
      </c>
      <c r="Q24" s="19"/>
      <c r="R24" s="15" t="s">
        <v>576</v>
      </c>
      <c r="S24" s="15" t="s">
        <v>577</v>
      </c>
      <c r="T24" s="19"/>
      <c r="U24" s="15" t="s">
        <v>576</v>
      </c>
      <c r="V24" s="15" t="s">
        <v>577</v>
      </c>
      <c r="W24" s="19"/>
      <c r="X24" s="15" t="s">
        <v>576</v>
      </c>
      <c r="Y24" s="15" t="s">
        <v>577</v>
      </c>
      <c r="Z24" s="19"/>
    </row>
    <row r="25" spans="1:26" x14ac:dyDescent="0.25">
      <c r="A25" s="11" t="s">
        <v>561</v>
      </c>
      <c r="B25" s="13">
        <v>8</v>
      </c>
      <c r="C25" s="13">
        <v>38.571428571428569</v>
      </c>
      <c r="D25" s="13">
        <v>82.443624428571425</v>
      </c>
      <c r="E25" s="13">
        <v>0.36253502989535408</v>
      </c>
      <c r="F25" s="13">
        <v>0.6875</v>
      </c>
      <c r="G25" s="13">
        <v>2.6492121250000005</v>
      </c>
      <c r="H25" s="13">
        <v>0.58791770207026783</v>
      </c>
      <c r="I25" s="13">
        <v>8000</v>
      </c>
      <c r="J25" s="13">
        <v>608.35905624999998</v>
      </c>
      <c r="K25" s="13">
        <v>-0.85865853125438396</v>
      </c>
      <c r="L25" s="13">
        <v>3.5</v>
      </c>
      <c r="M25" s="13">
        <v>3.861729</v>
      </c>
      <c r="N25" s="13">
        <v>4.9136418903765668E-2</v>
      </c>
      <c r="O25" s="13">
        <v>-1250</v>
      </c>
      <c r="P25" s="13">
        <v>-1260.85275</v>
      </c>
      <c r="Q25" s="13">
        <v>4.3223363058626256E-3</v>
      </c>
      <c r="R25" s="13">
        <v>32.5</v>
      </c>
      <c r="S25" s="13">
        <v>54.985824499999993</v>
      </c>
      <c r="T25" s="13">
        <v>0.25702249054073889</v>
      </c>
      <c r="U25" s="13">
        <v>32.5</v>
      </c>
      <c r="V25" s="13">
        <v>71.629025000000013</v>
      </c>
      <c r="W25" s="13">
        <v>0.37577442984796994</v>
      </c>
      <c r="X25" s="13">
        <v>0.15750000000000003</v>
      </c>
      <c r="Y25" s="13">
        <v>0.32966295000000001</v>
      </c>
      <c r="Z25" s="13">
        <v>0.35339910393432006</v>
      </c>
    </row>
    <row r="26" spans="1:26" x14ac:dyDescent="0.25">
      <c r="A26" s="11" t="s">
        <v>424</v>
      </c>
      <c r="B26" s="11">
        <v>16</v>
      </c>
      <c r="C26" s="11">
        <v>38.333333333333336</v>
      </c>
      <c r="D26" s="11">
        <v>82.143503999999979</v>
      </c>
      <c r="E26" s="11">
        <v>0.3636397803625388</v>
      </c>
      <c r="F26" s="11">
        <v>0.875</v>
      </c>
      <c r="G26" s="11">
        <v>2.3922793124999999</v>
      </c>
      <c r="H26" s="11">
        <v>0.46438616579096037</v>
      </c>
      <c r="I26" s="11">
        <v>8000</v>
      </c>
      <c r="J26" s="11">
        <v>1019.3490887500001</v>
      </c>
      <c r="K26" s="11">
        <v>-0.77396393493152349</v>
      </c>
      <c r="L26" s="11">
        <v>3.125</v>
      </c>
      <c r="M26" s="11">
        <v>3.1464856874999998</v>
      </c>
      <c r="N26" s="11">
        <v>3.4259326371140339E-3</v>
      </c>
      <c r="O26" s="11">
        <v>-2187.5</v>
      </c>
      <c r="P26" s="11">
        <v>-1650.1148125</v>
      </c>
      <c r="Q26" s="11">
        <v>-0.1400310384850538</v>
      </c>
      <c r="R26" s="11">
        <v>31.25</v>
      </c>
      <c r="S26" s="11">
        <v>56.835686625000001</v>
      </c>
      <c r="T26" s="11">
        <v>0.29046361111906699</v>
      </c>
      <c r="U26" s="11">
        <v>21.25</v>
      </c>
      <c r="V26" s="11">
        <v>50.209606062500001</v>
      </c>
      <c r="W26" s="11">
        <v>0.40525840622702775</v>
      </c>
      <c r="X26" s="11">
        <v>0.24625000000000005</v>
      </c>
      <c r="Y26" s="11">
        <v>0.45507518125000002</v>
      </c>
      <c r="Z26" s="11">
        <v>0.29775799705038741</v>
      </c>
    </row>
    <row r="27" spans="1:26" ht="3" customHeight="1"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25">
      <c r="A28" s="11" t="s">
        <v>537</v>
      </c>
      <c r="B28" s="11">
        <v>5</v>
      </c>
      <c r="C28" s="11">
        <v>43.75</v>
      </c>
      <c r="D28" s="11">
        <v>65.446190250000001</v>
      </c>
      <c r="E28" s="11">
        <v>0.19868999275824095</v>
      </c>
      <c r="F28" s="11">
        <v>0.7</v>
      </c>
      <c r="G28" s="11">
        <v>2.1937202</v>
      </c>
      <c r="H28" s="11">
        <v>0.51619372183945089</v>
      </c>
      <c r="I28" s="11">
        <v>8000</v>
      </c>
      <c r="J28" s="11">
        <v>691.98734999999999</v>
      </c>
      <c r="K28" s="11">
        <v>-0.84077580370615701</v>
      </c>
      <c r="L28" s="11">
        <v>4</v>
      </c>
      <c r="M28" s="11">
        <v>3.2</v>
      </c>
      <c r="N28" s="11">
        <v>-0.11111111111111108</v>
      </c>
      <c r="O28" s="11">
        <v>0</v>
      </c>
      <c r="P28" s="11">
        <v>0</v>
      </c>
      <c r="Q28" s="11">
        <v>0</v>
      </c>
      <c r="R28" s="11">
        <v>44</v>
      </c>
      <c r="S28" s="11">
        <v>57.451931999999999</v>
      </c>
      <c r="T28" s="11">
        <v>0.13259414320468535</v>
      </c>
      <c r="U28" s="11">
        <v>36</v>
      </c>
      <c r="V28" s="11">
        <v>78.250371400000006</v>
      </c>
      <c r="W28" s="11">
        <v>0.36980511207335998</v>
      </c>
      <c r="X28" s="11">
        <v>0.2</v>
      </c>
      <c r="Y28" s="11">
        <v>0.56279217999999998</v>
      </c>
      <c r="Z28" s="11">
        <v>0.47561077513930466</v>
      </c>
    </row>
    <row r="29" spans="1:26" x14ac:dyDescent="0.25">
      <c r="A29" s="11" t="s">
        <v>535</v>
      </c>
      <c r="B29" s="11">
        <v>16</v>
      </c>
      <c r="C29" s="11">
        <v>38.4375</v>
      </c>
      <c r="D29" s="11">
        <v>88.260814374999995</v>
      </c>
      <c r="E29" s="11">
        <v>0.39324370352342342</v>
      </c>
      <c r="F29" s="11">
        <v>0.90625</v>
      </c>
      <c r="G29" s="11">
        <v>2.5455783750000003</v>
      </c>
      <c r="H29" s="11">
        <v>0.47491595667759701</v>
      </c>
      <c r="I29" s="11">
        <v>8000</v>
      </c>
      <c r="J29" s="11">
        <v>947.91111375000003</v>
      </c>
      <c r="K29" s="11">
        <v>-0.78812683726967914</v>
      </c>
      <c r="L29" s="11">
        <v>3</v>
      </c>
      <c r="M29" s="11">
        <v>3.3295743124999997</v>
      </c>
      <c r="N29" s="11">
        <v>5.2068953807705168E-2</v>
      </c>
      <c r="O29" s="11">
        <v>-2500</v>
      </c>
      <c r="P29" s="11">
        <v>-1931.5217500000001</v>
      </c>
      <c r="Q29" s="11">
        <v>-0.12828059571184547</v>
      </c>
      <c r="R29" s="11">
        <v>30.625</v>
      </c>
      <c r="S29" s="11">
        <v>56.567585999999999</v>
      </c>
      <c r="T29" s="11">
        <v>0.29753201722907952</v>
      </c>
      <c r="U29" s="11">
        <v>21.25</v>
      </c>
      <c r="V29" s="11">
        <v>55.771666875000008</v>
      </c>
      <c r="W29" s="11">
        <v>0.44820721591271073</v>
      </c>
      <c r="X29" s="11">
        <v>0.24375000000000005</v>
      </c>
      <c r="Y29" s="11">
        <v>0.41662531250000001</v>
      </c>
      <c r="Z29" s="11">
        <v>0.26178342713258218</v>
      </c>
    </row>
    <row r="30" spans="1:26" x14ac:dyDescent="0.25">
      <c r="A30" s="11" t="s">
        <v>538</v>
      </c>
      <c r="B30" s="11">
        <v>3</v>
      </c>
      <c r="C30" s="11">
        <v>27.5</v>
      </c>
      <c r="D30" s="11">
        <v>67.650069999999999</v>
      </c>
      <c r="E30" s="11">
        <v>0.42196574316760882</v>
      </c>
      <c r="F30" s="11">
        <v>0.5</v>
      </c>
      <c r="G30" s="11">
        <v>2.5907703333333334</v>
      </c>
      <c r="H30" s="11">
        <v>0.67645606365015154</v>
      </c>
      <c r="I30" s="11">
        <v>8000</v>
      </c>
      <c r="J30" s="11">
        <v>849.98109999999997</v>
      </c>
      <c r="K30" s="11">
        <v>-0.80791346548751375</v>
      </c>
      <c r="L30" s="11">
        <v>3.3333333333333335</v>
      </c>
      <c r="M30" s="11">
        <v>3.9881379999999997</v>
      </c>
      <c r="N30" s="11">
        <v>8.9436212593698092E-2</v>
      </c>
      <c r="O30" s="11">
        <v>-1666.6666666666667</v>
      </c>
      <c r="P30" s="11">
        <v>-1861.4369999999999</v>
      </c>
      <c r="Q30" s="11">
        <v>5.5205388428212231E-2</v>
      </c>
      <c r="R30" s="11">
        <v>16.666666666666668</v>
      </c>
      <c r="S30" s="11">
        <v>52.305515333333325</v>
      </c>
      <c r="T30" s="11">
        <v>0.51671337100320625</v>
      </c>
      <c r="U30" s="11">
        <v>26.666666666666668</v>
      </c>
      <c r="V30" s="11">
        <v>30.929123333333337</v>
      </c>
      <c r="W30" s="11">
        <v>7.4006392944113944E-2</v>
      </c>
      <c r="X30" s="11">
        <v>0.10000000000000002</v>
      </c>
      <c r="Y30" s="11">
        <v>0.14618020000000001</v>
      </c>
      <c r="Z30" s="11">
        <v>0.18758697896906407</v>
      </c>
    </row>
    <row r="32" spans="1:26" ht="20.25" customHeight="1" x14ac:dyDescent="0.25">
      <c r="C32" s="20" t="s">
        <v>574</v>
      </c>
      <c r="D32" s="22"/>
      <c r="E32" s="22"/>
      <c r="F32" s="22"/>
      <c r="G32" s="22"/>
      <c r="H32" s="22"/>
      <c r="I32" s="22"/>
      <c r="J32" s="22"/>
      <c r="K32" s="22"/>
      <c r="L32" s="22"/>
      <c r="M32" s="22"/>
      <c r="N32" s="22"/>
      <c r="O32" s="22"/>
      <c r="P32" s="22"/>
      <c r="Q32" s="22"/>
      <c r="R32" s="22"/>
      <c r="S32" s="22"/>
      <c r="T32" s="22"/>
      <c r="U32" s="22"/>
      <c r="V32" s="22"/>
      <c r="W32" s="22"/>
      <c r="X32" s="22"/>
      <c r="Y32" s="22"/>
      <c r="Z32" s="21"/>
    </row>
    <row r="33" spans="1:27" ht="20.25" customHeight="1" x14ac:dyDescent="0.25">
      <c r="C33" s="20" t="s">
        <v>551</v>
      </c>
      <c r="D33" s="21"/>
      <c r="E33" s="18" t="s">
        <v>558</v>
      </c>
      <c r="F33" s="20" t="s">
        <v>585</v>
      </c>
      <c r="G33" s="21"/>
      <c r="H33" s="18" t="s">
        <v>558</v>
      </c>
      <c r="I33" s="20" t="s">
        <v>584</v>
      </c>
      <c r="J33" s="21"/>
      <c r="K33" s="18" t="s">
        <v>558</v>
      </c>
      <c r="L33" s="20" t="s">
        <v>583</v>
      </c>
      <c r="M33" s="21"/>
      <c r="N33" s="18" t="s">
        <v>558</v>
      </c>
      <c r="O33" s="20" t="s">
        <v>582</v>
      </c>
      <c r="P33" s="21"/>
      <c r="Q33" s="18" t="s">
        <v>558</v>
      </c>
      <c r="R33" s="20" t="s">
        <v>581</v>
      </c>
      <c r="S33" s="21"/>
      <c r="T33" s="18" t="s">
        <v>558</v>
      </c>
      <c r="U33" s="20" t="s">
        <v>580</v>
      </c>
      <c r="V33" s="21"/>
      <c r="W33" s="18" t="s">
        <v>558</v>
      </c>
      <c r="X33" s="20" t="s">
        <v>586</v>
      </c>
      <c r="Y33" s="21"/>
      <c r="Z33" s="18" t="s">
        <v>558</v>
      </c>
    </row>
    <row r="34" spans="1:27" ht="20.25" customHeight="1" thickBot="1" x14ac:dyDescent="0.3">
      <c r="B34" s="14" t="s">
        <v>578</v>
      </c>
      <c r="C34" s="15" t="s">
        <v>576</v>
      </c>
      <c r="D34" s="15" t="s">
        <v>577</v>
      </c>
      <c r="E34" s="19"/>
      <c r="F34" s="15" t="s">
        <v>576</v>
      </c>
      <c r="G34" s="15" t="s">
        <v>577</v>
      </c>
      <c r="H34" s="19"/>
      <c r="I34" s="15" t="s">
        <v>576</v>
      </c>
      <c r="J34" s="15" t="s">
        <v>577</v>
      </c>
      <c r="K34" s="19"/>
      <c r="L34" s="15" t="s">
        <v>576</v>
      </c>
      <c r="M34" s="15" t="s">
        <v>577</v>
      </c>
      <c r="N34" s="19"/>
      <c r="O34" s="15" t="s">
        <v>576</v>
      </c>
      <c r="P34" s="15" t="s">
        <v>577</v>
      </c>
      <c r="Q34" s="19"/>
      <c r="R34" s="15" t="s">
        <v>576</v>
      </c>
      <c r="S34" s="15" t="s">
        <v>577</v>
      </c>
      <c r="T34" s="19"/>
      <c r="U34" s="15" t="s">
        <v>576</v>
      </c>
      <c r="V34" s="15" t="s">
        <v>577</v>
      </c>
      <c r="W34" s="19"/>
      <c r="X34" s="15" t="s">
        <v>576</v>
      </c>
      <c r="Y34" s="15" t="s">
        <v>577</v>
      </c>
      <c r="Z34" s="19"/>
    </row>
    <row r="35" spans="1:27" x14ac:dyDescent="0.25">
      <c r="A35" s="11" t="s">
        <v>561</v>
      </c>
      <c r="B35" s="13">
        <v>8</v>
      </c>
      <c r="C35" s="13">
        <v>38.75</v>
      </c>
      <c r="D35" s="13">
        <v>94.761256250000017</v>
      </c>
      <c r="E35" s="13">
        <v>0.41952459907289658</v>
      </c>
      <c r="F35" s="13">
        <v>0.6875</v>
      </c>
      <c r="G35" s="13">
        <v>2.2713942499999997</v>
      </c>
      <c r="H35" s="13">
        <v>0.53529937746169864</v>
      </c>
      <c r="I35" s="13">
        <v>8000</v>
      </c>
      <c r="J35" s="13">
        <v>1291.7832625000001</v>
      </c>
      <c r="K35" s="13">
        <v>-0.72195148638186379</v>
      </c>
      <c r="L35" s="13">
        <v>3.5</v>
      </c>
      <c r="M35" s="13">
        <v>3.8197062499999999</v>
      </c>
      <c r="N35" s="13">
        <v>4.3677469980438068E-2</v>
      </c>
      <c r="O35" s="13">
        <v>-1250</v>
      </c>
      <c r="P35" s="13">
        <v>-1034.3356250000002</v>
      </c>
      <c r="Q35" s="13">
        <v>-9.4410108847293325E-2</v>
      </c>
      <c r="R35" s="13">
        <v>32.5</v>
      </c>
      <c r="S35" s="13">
        <v>72.029191875000009</v>
      </c>
      <c r="T35" s="13">
        <v>0.37816413927958537</v>
      </c>
      <c r="U35" s="13">
        <v>32.5</v>
      </c>
      <c r="V35" s="13">
        <v>68.287788625000005</v>
      </c>
      <c r="W35" s="13">
        <v>0.35508060166053673</v>
      </c>
      <c r="X35" s="13">
        <v>0.15750000000000003</v>
      </c>
      <c r="Y35" s="13">
        <v>0.50748815000000003</v>
      </c>
      <c r="Z35" s="13">
        <v>0.52630734848433003</v>
      </c>
    </row>
    <row r="36" spans="1:27" x14ac:dyDescent="0.25">
      <c r="A36" s="11" t="s">
        <v>424</v>
      </c>
      <c r="B36" s="11">
        <v>16</v>
      </c>
      <c r="C36" s="11">
        <v>38.333333333333336</v>
      </c>
      <c r="D36" s="11">
        <v>95.782251333333321</v>
      </c>
      <c r="E36" s="11">
        <v>0.42835378261806478</v>
      </c>
      <c r="F36" s="11">
        <v>0.875</v>
      </c>
      <c r="G36" s="11">
        <v>2.1167630000000002</v>
      </c>
      <c r="H36" s="11">
        <v>0.41506061810377365</v>
      </c>
      <c r="I36" s="11">
        <v>8000</v>
      </c>
      <c r="J36" s="11">
        <v>1813.7235193749998</v>
      </c>
      <c r="K36" s="11">
        <v>-0.63036995778529747</v>
      </c>
      <c r="L36" s="11">
        <v>3.125</v>
      </c>
      <c r="M36" s="11">
        <v>3.4283543125000002</v>
      </c>
      <c r="N36" s="11">
        <v>4.6289930016659729E-2</v>
      </c>
      <c r="O36" s="11">
        <v>-2187.5</v>
      </c>
      <c r="P36" s="11">
        <v>-1979.6925000000001</v>
      </c>
      <c r="Q36" s="11">
        <v>-4.9867506720651829E-2</v>
      </c>
      <c r="R36" s="11">
        <v>31.25</v>
      </c>
      <c r="S36" s="11">
        <v>59.040811937499996</v>
      </c>
      <c r="T36" s="11">
        <v>0.30779224752942763</v>
      </c>
      <c r="U36" s="11">
        <v>21.25</v>
      </c>
      <c r="V36" s="11">
        <v>47.408044999999994</v>
      </c>
      <c r="W36" s="11">
        <v>0.38099023938126986</v>
      </c>
      <c r="X36" s="11">
        <v>0.24625000000000005</v>
      </c>
      <c r="Y36" s="11">
        <v>0.47466154999999999</v>
      </c>
      <c r="Z36" s="11">
        <v>0.31683713487459025</v>
      </c>
    </row>
    <row r="37" spans="1:27" ht="3" customHeight="1"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7" x14ac:dyDescent="0.25">
      <c r="A38" s="11" t="s">
        <v>537</v>
      </c>
      <c r="B38" s="11">
        <v>5</v>
      </c>
      <c r="C38" s="11">
        <v>43.75</v>
      </c>
      <c r="D38" s="11">
        <v>97.714500000000015</v>
      </c>
      <c r="E38" s="11">
        <v>0.38147026285746605</v>
      </c>
      <c r="F38" s="11">
        <v>0.7</v>
      </c>
      <c r="G38" s="11">
        <v>2.1623367999999998</v>
      </c>
      <c r="H38" s="11">
        <v>0.51088914484137582</v>
      </c>
      <c r="I38" s="11">
        <v>8000</v>
      </c>
      <c r="J38" s="11">
        <v>223.18091599999997</v>
      </c>
      <c r="K38" s="11">
        <v>-0.94571907920309706</v>
      </c>
      <c r="L38" s="11">
        <v>4</v>
      </c>
      <c r="M38" s="11">
        <v>3.2</v>
      </c>
      <c r="N38" s="11">
        <v>-0.11111111111111108</v>
      </c>
      <c r="O38" s="11">
        <v>0</v>
      </c>
      <c r="P38" s="11">
        <v>0</v>
      </c>
      <c r="Q38" s="11">
        <v>0</v>
      </c>
      <c r="R38" s="11">
        <v>44</v>
      </c>
      <c r="S38" s="11">
        <v>96.797916000000001</v>
      </c>
      <c r="T38" s="11">
        <v>0.37499074915284974</v>
      </c>
      <c r="U38" s="11">
        <v>36</v>
      </c>
      <c r="V38" s="11">
        <v>97.758551999999995</v>
      </c>
      <c r="W38" s="11">
        <v>0.46171666092796809</v>
      </c>
      <c r="X38" s="11">
        <v>0.2</v>
      </c>
      <c r="Y38" s="11">
        <v>0.70815470000000003</v>
      </c>
      <c r="Z38" s="11">
        <v>0.55954640767701791</v>
      </c>
    </row>
    <row r="39" spans="1:27" x14ac:dyDescent="0.25">
      <c r="A39" s="11" t="s">
        <v>535</v>
      </c>
      <c r="B39" s="11">
        <v>16</v>
      </c>
      <c r="C39" s="11">
        <v>38.4375</v>
      </c>
      <c r="D39" s="11">
        <v>95.974511249999992</v>
      </c>
      <c r="E39" s="11">
        <v>0.42806450640027904</v>
      </c>
      <c r="F39" s="11">
        <v>0.90625</v>
      </c>
      <c r="G39" s="11">
        <v>2.2644111250000001</v>
      </c>
      <c r="H39" s="11">
        <v>0.42835265941578671</v>
      </c>
      <c r="I39" s="11">
        <v>8000</v>
      </c>
      <c r="J39" s="11">
        <v>1363.9273518750001</v>
      </c>
      <c r="K39" s="11">
        <v>-0.70868476428282168</v>
      </c>
      <c r="L39" s="11">
        <v>3</v>
      </c>
      <c r="M39" s="11">
        <v>3.6379376874999996</v>
      </c>
      <c r="N39" s="11">
        <v>9.6104802053401273E-2</v>
      </c>
      <c r="O39" s="11">
        <v>-2500</v>
      </c>
      <c r="P39" s="11">
        <v>-2375.1015625</v>
      </c>
      <c r="Q39" s="11">
        <v>-2.5619658564805543E-2</v>
      </c>
      <c r="R39" s="11">
        <v>30.625</v>
      </c>
      <c r="S39" s="11">
        <v>58.885870374999996</v>
      </c>
      <c r="T39" s="11">
        <v>0.31572556781766181</v>
      </c>
      <c r="U39" s="11">
        <v>21.25</v>
      </c>
      <c r="V39" s="11">
        <v>43.283717437500002</v>
      </c>
      <c r="W39" s="11">
        <v>0.34142953966411971</v>
      </c>
      <c r="X39" s="11">
        <v>0.24375000000000005</v>
      </c>
      <c r="Y39" s="11">
        <v>0.47898735625</v>
      </c>
      <c r="Z39" s="11">
        <v>0.32548110903047006</v>
      </c>
    </row>
    <row r="40" spans="1:27" x14ac:dyDescent="0.25">
      <c r="A40" s="11" t="s">
        <v>538</v>
      </c>
      <c r="B40" s="11">
        <v>3</v>
      </c>
      <c r="C40" s="11">
        <v>31.666666666666668</v>
      </c>
      <c r="D40" s="11">
        <v>89.457880000000003</v>
      </c>
      <c r="E40" s="11">
        <v>0.47712222603708948</v>
      </c>
      <c r="F40" s="11">
        <v>0.5</v>
      </c>
      <c r="G40" s="11">
        <v>1.6657</v>
      </c>
      <c r="H40" s="11">
        <v>0.53825552939003551</v>
      </c>
      <c r="I40" s="11">
        <v>8000</v>
      </c>
      <c r="J40" s="11">
        <v>5471.7000666666672</v>
      </c>
      <c r="K40" s="11">
        <v>-0.18767489780960625</v>
      </c>
      <c r="L40" s="11">
        <v>3.3333333333333335</v>
      </c>
      <c r="M40" s="11">
        <v>3.734772</v>
      </c>
      <c r="N40" s="11">
        <v>5.6795795723851669E-2</v>
      </c>
      <c r="O40" s="11">
        <v>-1666.6666666666667</v>
      </c>
      <c r="P40" s="11">
        <v>-649.38</v>
      </c>
      <c r="Q40" s="11">
        <v>-0.43923409718284323</v>
      </c>
      <c r="R40" s="11">
        <v>16.666666666666668</v>
      </c>
      <c r="S40" s="11">
        <v>31.574339999999996</v>
      </c>
      <c r="T40" s="11">
        <v>0.30902492222730005</v>
      </c>
      <c r="U40" s="11">
        <v>26.666666666666668</v>
      </c>
      <c r="V40" s="11">
        <v>41.166263333333333</v>
      </c>
      <c r="W40" s="11">
        <v>0.2137545387862011</v>
      </c>
      <c r="X40" s="11">
        <v>0.10000000000000002</v>
      </c>
      <c r="Y40" s="11">
        <v>0.14997293333333331</v>
      </c>
      <c r="Z40" s="11">
        <v>0.19991337728831426</v>
      </c>
    </row>
    <row r="42" spans="1:27" x14ac:dyDescent="0.25">
      <c r="C42" s="20" t="s">
        <v>588</v>
      </c>
      <c r="D42" s="22"/>
      <c r="E42" s="22"/>
      <c r="F42" s="22"/>
      <c r="G42" s="22"/>
      <c r="H42" s="22"/>
      <c r="I42" s="22"/>
      <c r="J42" s="22"/>
      <c r="K42" s="22"/>
      <c r="L42" s="22"/>
      <c r="M42" s="22"/>
      <c r="N42" s="22"/>
      <c r="O42" s="22"/>
      <c r="P42" s="22"/>
      <c r="Q42" s="22"/>
      <c r="R42" s="22"/>
      <c r="S42" s="22"/>
      <c r="T42" s="22"/>
      <c r="U42" s="22"/>
      <c r="V42" s="22"/>
      <c r="W42" s="22"/>
      <c r="X42" s="22"/>
      <c r="Y42" s="22"/>
      <c r="Z42" s="21"/>
      <c r="AA42" s="16" t="s">
        <v>587</v>
      </c>
    </row>
    <row r="43" spans="1:27" x14ac:dyDescent="0.25">
      <c r="C43" s="20" t="s">
        <v>551</v>
      </c>
      <c r="D43" s="21"/>
      <c r="E43" s="18" t="s">
        <v>558</v>
      </c>
      <c r="F43" s="20" t="s">
        <v>585</v>
      </c>
      <c r="G43" s="21"/>
      <c r="H43" s="18" t="s">
        <v>558</v>
      </c>
      <c r="I43" s="20" t="s">
        <v>584</v>
      </c>
      <c r="J43" s="21"/>
      <c r="K43" s="18" t="s">
        <v>558</v>
      </c>
      <c r="L43" s="20" t="s">
        <v>583</v>
      </c>
      <c r="M43" s="21"/>
      <c r="N43" s="18" t="s">
        <v>558</v>
      </c>
      <c r="O43" s="20" t="s">
        <v>582</v>
      </c>
      <c r="P43" s="21"/>
      <c r="Q43" s="18" t="s">
        <v>558</v>
      </c>
      <c r="R43" s="20" t="s">
        <v>581</v>
      </c>
      <c r="S43" s="21"/>
      <c r="T43" s="18" t="s">
        <v>558</v>
      </c>
      <c r="U43" s="20" t="s">
        <v>580</v>
      </c>
      <c r="V43" s="21"/>
      <c r="W43" s="18" t="s">
        <v>558</v>
      </c>
      <c r="X43" s="20" t="s">
        <v>586</v>
      </c>
      <c r="Y43" s="21"/>
      <c r="Z43" s="18" t="s">
        <v>558</v>
      </c>
      <c r="AA43" s="16"/>
    </row>
    <row r="44" spans="1:27" ht="15.75" thickBot="1" x14ac:dyDescent="0.3">
      <c r="B44" s="14" t="s">
        <v>578</v>
      </c>
      <c r="C44" s="15" t="s">
        <v>576</v>
      </c>
      <c r="D44" s="15" t="s">
        <v>577</v>
      </c>
      <c r="E44" s="19"/>
      <c r="F44" s="15" t="s">
        <v>576</v>
      </c>
      <c r="G44" s="15" t="s">
        <v>577</v>
      </c>
      <c r="H44" s="19"/>
      <c r="I44" s="15" t="s">
        <v>576</v>
      </c>
      <c r="J44" s="15" t="s">
        <v>577</v>
      </c>
      <c r="K44" s="19"/>
      <c r="L44" s="15" t="s">
        <v>576</v>
      </c>
      <c r="M44" s="15" t="s">
        <v>577</v>
      </c>
      <c r="N44" s="19"/>
      <c r="O44" s="15" t="s">
        <v>576</v>
      </c>
      <c r="P44" s="15" t="s">
        <v>577</v>
      </c>
      <c r="Q44" s="19"/>
      <c r="R44" s="15" t="s">
        <v>576</v>
      </c>
      <c r="S44" s="15" t="s">
        <v>577</v>
      </c>
      <c r="T44" s="19"/>
      <c r="U44" s="15" t="s">
        <v>576</v>
      </c>
      <c r="V44" s="15" t="s">
        <v>577</v>
      </c>
      <c r="W44" s="19"/>
      <c r="X44" s="15" t="s">
        <v>576</v>
      </c>
      <c r="Y44" s="15" t="s">
        <v>577</v>
      </c>
      <c r="Z44" s="19"/>
      <c r="AA44" s="17"/>
    </row>
    <row r="45" spans="1:27" x14ac:dyDescent="0.25">
      <c r="A45" s="11" t="s">
        <v>561</v>
      </c>
      <c r="B45" s="13">
        <v>8</v>
      </c>
      <c r="C45" s="13">
        <v>38.55654761904762</v>
      </c>
      <c r="D45" s="13">
        <v>78.904716247023813</v>
      </c>
      <c r="E45" s="13">
        <v>-0.3435019111830851</v>
      </c>
      <c r="F45" s="13">
        <v>0.6875</v>
      </c>
      <c r="G45" s="13">
        <v>2.3738831562500002</v>
      </c>
      <c r="H45" s="13">
        <v>-0.5508566129029443</v>
      </c>
      <c r="I45" s="13">
        <v>8000</v>
      </c>
      <c r="J45" s="13">
        <v>1558.6620328125</v>
      </c>
      <c r="K45" s="13">
        <v>-0.72195148638186379</v>
      </c>
      <c r="L45" s="13">
        <v>3.5</v>
      </c>
      <c r="M45" s="13">
        <v>3.7127917500000001</v>
      </c>
      <c r="N45" s="13">
        <v>-2.9501995534530725E-2</v>
      </c>
      <c r="O45" s="13">
        <v>-1250</v>
      </c>
      <c r="P45" s="13">
        <v>-1444.8147187499999</v>
      </c>
      <c r="Q45" s="13">
        <v>-7.2292435318286163E-2</v>
      </c>
      <c r="R45" s="13">
        <v>32.5</v>
      </c>
      <c r="S45" s="13">
        <v>66.825516906250002</v>
      </c>
      <c r="T45" s="13">
        <v>-0.34558608880584729</v>
      </c>
      <c r="U45" s="13">
        <v>32.5</v>
      </c>
      <c r="V45" s="13">
        <v>54.580648718750012</v>
      </c>
      <c r="W45" s="13">
        <v>-0.25356550558167418</v>
      </c>
      <c r="X45" s="13">
        <v>0.15955357142857146</v>
      </c>
      <c r="Y45" s="13">
        <v>0.45160550267857147</v>
      </c>
      <c r="Z45" s="13">
        <v>-0.47786565498788636</v>
      </c>
      <c r="AA45" s="13">
        <v>0.34939021133701476</v>
      </c>
    </row>
    <row r="46" spans="1:27" x14ac:dyDescent="0.25">
      <c r="A46" s="11" t="s">
        <v>424</v>
      </c>
      <c r="B46" s="11">
        <v>16</v>
      </c>
      <c r="C46" s="13">
        <v>38.303571428571431</v>
      </c>
      <c r="D46" s="13">
        <v>80.657746104761912</v>
      </c>
      <c r="E46" s="13">
        <v>-0.35603316737243351</v>
      </c>
      <c r="F46" s="13">
        <v>0.875</v>
      </c>
      <c r="G46" s="13">
        <v>2.3752935156250001</v>
      </c>
      <c r="H46" s="13">
        <v>-0.46158708695467099</v>
      </c>
      <c r="I46" s="13">
        <v>8000</v>
      </c>
      <c r="J46" s="13">
        <v>1523.1356176562499</v>
      </c>
      <c r="K46" s="11">
        <v>-0.63036995778529747</v>
      </c>
      <c r="L46" s="13">
        <v>3.125</v>
      </c>
      <c r="M46" s="13">
        <v>3.1175549062500001</v>
      </c>
      <c r="N46" s="13">
        <v>1.19263568551811E-3</v>
      </c>
      <c r="O46" s="13">
        <v>-2187.5</v>
      </c>
      <c r="P46" s="13">
        <v>-1642.4065968750001</v>
      </c>
      <c r="Q46" s="13">
        <v>0.14232550829562451</v>
      </c>
      <c r="R46" s="13">
        <v>31.25</v>
      </c>
      <c r="S46" s="13">
        <v>52.36469828125</v>
      </c>
      <c r="T46" s="13">
        <v>-0.25252376334873194</v>
      </c>
      <c r="U46" s="13">
        <v>21.25</v>
      </c>
      <c r="V46" s="13">
        <v>41.608279515625</v>
      </c>
      <c r="W46" s="13">
        <v>-0.32387586285374609</v>
      </c>
      <c r="X46" s="13">
        <v>0.24625000000000005</v>
      </c>
      <c r="Y46" s="13">
        <v>0.37751409531250002</v>
      </c>
      <c r="Z46" s="13">
        <v>-0.21043868394947909</v>
      </c>
      <c r="AA46" s="11">
        <v>0.29729333328068774</v>
      </c>
    </row>
    <row r="47" spans="1:27" ht="3.75" customHeight="1"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x14ac:dyDescent="0.25">
      <c r="A48" s="11" t="s">
        <v>537</v>
      </c>
      <c r="B48" s="11">
        <v>5</v>
      </c>
      <c r="C48" s="13">
        <v>43.75</v>
      </c>
      <c r="D48" s="13">
        <v>80.208816875000011</v>
      </c>
      <c r="E48" s="13">
        <v>-0.29412040058243744</v>
      </c>
      <c r="F48" s="13">
        <v>0.7</v>
      </c>
      <c r="G48" s="13">
        <v>2.1576933</v>
      </c>
      <c r="H48" s="13">
        <v>-0.51009438276668806</v>
      </c>
      <c r="I48" s="13">
        <v>8000</v>
      </c>
      <c r="J48" s="13">
        <v>1743.6427815</v>
      </c>
      <c r="K48" s="13">
        <v>0.64209632462909882</v>
      </c>
      <c r="L48" s="13">
        <v>4</v>
      </c>
      <c r="M48" s="13">
        <v>3.4050000000000002</v>
      </c>
      <c r="N48" s="13">
        <v>8.0351114112086397E-2</v>
      </c>
      <c r="O48" s="13">
        <v>0</v>
      </c>
      <c r="P48" s="13">
        <v>0</v>
      </c>
      <c r="Q48" s="13">
        <v>0</v>
      </c>
      <c r="R48" s="13">
        <v>44</v>
      </c>
      <c r="S48" s="13">
        <v>71.396370999999988</v>
      </c>
      <c r="T48" s="13">
        <v>-0.23741102742303735</v>
      </c>
      <c r="U48" s="13">
        <v>36</v>
      </c>
      <c r="V48" s="13">
        <v>69.107062850000005</v>
      </c>
      <c r="W48" s="13">
        <v>-0.31498418804878631</v>
      </c>
      <c r="X48" s="13">
        <v>0.2</v>
      </c>
      <c r="Y48" s="13">
        <v>0.55624781499999998</v>
      </c>
      <c r="Z48" s="13">
        <v>-0.47107285195924825</v>
      </c>
      <c r="AA48" s="11">
        <v>0.31876628619017283</v>
      </c>
    </row>
    <row r="49" spans="1:27" x14ac:dyDescent="0.25">
      <c r="A49" s="11" t="s">
        <v>535</v>
      </c>
      <c r="B49" s="11">
        <v>16</v>
      </c>
      <c r="C49" s="13">
        <v>38.385416666666671</v>
      </c>
      <c r="D49" s="13">
        <v>82.837021006249984</v>
      </c>
      <c r="E49" s="13">
        <v>-0.36669452613651432</v>
      </c>
      <c r="F49" s="13">
        <v>0.90625</v>
      </c>
      <c r="G49" s="13">
        <v>2.4830536406250001</v>
      </c>
      <c r="H49" s="13">
        <v>-0.46522938273368497</v>
      </c>
      <c r="I49" s="13">
        <v>8000</v>
      </c>
      <c r="J49" s="13">
        <v>1286.5513445312499</v>
      </c>
      <c r="K49" s="13">
        <v>0.72292161066036942</v>
      </c>
      <c r="L49" s="13">
        <v>3</v>
      </c>
      <c r="M49" s="13">
        <v>3.244012921875</v>
      </c>
      <c r="N49" s="13">
        <v>-3.9079503026032483E-2</v>
      </c>
      <c r="O49" s="13">
        <v>-2500</v>
      </c>
      <c r="P49" s="13">
        <v>-1866.401175</v>
      </c>
      <c r="Q49" s="13">
        <v>0.14510779005550264</v>
      </c>
      <c r="R49" s="13">
        <v>30.625</v>
      </c>
      <c r="S49" s="13">
        <v>56.459598828125003</v>
      </c>
      <c r="T49" s="13">
        <v>-0.29666093862490661</v>
      </c>
      <c r="U49" s="13">
        <v>21.25</v>
      </c>
      <c r="V49" s="13">
        <v>41.584213921875005</v>
      </c>
      <c r="W49" s="13">
        <v>-0.32361690634273826</v>
      </c>
      <c r="X49" s="13">
        <v>0.24375000000000005</v>
      </c>
      <c r="Y49" s="13">
        <v>0.39555664687499997</v>
      </c>
      <c r="Z49" s="13">
        <v>-0.23745513614952576</v>
      </c>
      <c r="AA49" s="11">
        <v>0.32459572421615929</v>
      </c>
    </row>
    <row r="50" spans="1:27" x14ac:dyDescent="0.25">
      <c r="A50" s="11" t="s">
        <v>538</v>
      </c>
      <c r="B50" s="11">
        <v>3</v>
      </c>
      <c r="C50" s="13">
        <v>28.541666666666668</v>
      </c>
      <c r="D50" s="13">
        <v>61.413824000000005</v>
      </c>
      <c r="E50" s="13">
        <v>-0.36542691379609393</v>
      </c>
      <c r="F50" s="13">
        <v>0.5</v>
      </c>
      <c r="G50" s="13">
        <v>2.159478916666667</v>
      </c>
      <c r="H50" s="13">
        <v>-0.6239864908373185</v>
      </c>
      <c r="I50" s="13">
        <v>8000</v>
      </c>
      <c r="J50" s="13">
        <v>2512.1435750000001</v>
      </c>
      <c r="K50" s="13">
        <v>0.52204922676771948</v>
      </c>
      <c r="L50" s="13">
        <v>3.3333333333333335</v>
      </c>
      <c r="M50" s="13">
        <v>3.5513352499999997</v>
      </c>
      <c r="N50" s="13">
        <v>-3.1664838187623667E-2</v>
      </c>
      <c r="O50" s="13">
        <v>-1666.6666666666667</v>
      </c>
      <c r="P50" s="13">
        <v>-1824.8681666666666</v>
      </c>
      <c r="Q50" s="13">
        <v>-4.531001623975394E-2</v>
      </c>
      <c r="R50" s="13">
        <v>16.666666666666668</v>
      </c>
      <c r="S50" s="13">
        <v>37.367957166666663</v>
      </c>
      <c r="T50" s="13">
        <v>-0.38311158718994565</v>
      </c>
      <c r="U50" s="13">
        <v>26.666666666666668</v>
      </c>
      <c r="V50" s="13">
        <v>30.49830833333333</v>
      </c>
      <c r="W50" s="13">
        <v>-6.7027785224548123E-2</v>
      </c>
      <c r="X50" s="13">
        <v>0.1</v>
      </c>
      <c r="Y50" s="13">
        <v>0.15297354166666666</v>
      </c>
      <c r="Z50" s="13">
        <v>-0.20940348669533124</v>
      </c>
      <c r="AA50" s="11">
        <v>0.2809975431172918</v>
      </c>
    </row>
  </sheetData>
  <mergeCells count="86">
    <mergeCell ref="Q3:Q4"/>
    <mergeCell ref="C2:Z2"/>
    <mergeCell ref="E3:E4"/>
    <mergeCell ref="H3:H4"/>
    <mergeCell ref="N3:N4"/>
    <mergeCell ref="T3:T4"/>
    <mergeCell ref="W3:W4"/>
    <mergeCell ref="Z3:Z4"/>
    <mergeCell ref="I3:J3"/>
    <mergeCell ref="K3:K4"/>
    <mergeCell ref="O3:P3"/>
    <mergeCell ref="C3:D3"/>
    <mergeCell ref="F3:G3"/>
    <mergeCell ref="L3:M3"/>
    <mergeCell ref="R3:S3"/>
    <mergeCell ref="U3:V3"/>
    <mergeCell ref="X3:Y3"/>
    <mergeCell ref="C12:Z12"/>
    <mergeCell ref="C13:D13"/>
    <mergeCell ref="E13:E14"/>
    <mergeCell ref="F13:G13"/>
    <mergeCell ref="H13:H14"/>
    <mergeCell ref="I13:J13"/>
    <mergeCell ref="K13:K14"/>
    <mergeCell ref="L13:M13"/>
    <mergeCell ref="N13:N14"/>
    <mergeCell ref="O13:P13"/>
    <mergeCell ref="Z13:Z14"/>
    <mergeCell ref="C32:Z32"/>
    <mergeCell ref="C33:D33"/>
    <mergeCell ref="E33:E34"/>
    <mergeCell ref="F33:G33"/>
    <mergeCell ref="H33:H34"/>
    <mergeCell ref="I33:J33"/>
    <mergeCell ref="K33:K34"/>
    <mergeCell ref="L33:M33"/>
    <mergeCell ref="N33:N34"/>
    <mergeCell ref="Q13:Q14"/>
    <mergeCell ref="R13:S13"/>
    <mergeCell ref="T13:T14"/>
    <mergeCell ref="U13:V13"/>
    <mergeCell ref="W13:W14"/>
    <mergeCell ref="X13:Y13"/>
    <mergeCell ref="X33:Y33"/>
    <mergeCell ref="Z33:Z34"/>
    <mergeCell ref="C22:Z22"/>
    <mergeCell ref="C23:D23"/>
    <mergeCell ref="E23:E24"/>
    <mergeCell ref="F23:G23"/>
    <mergeCell ref="H23:H24"/>
    <mergeCell ref="I23:J23"/>
    <mergeCell ref="K23:K24"/>
    <mergeCell ref="L23:M23"/>
    <mergeCell ref="O33:P33"/>
    <mergeCell ref="Q33:Q34"/>
    <mergeCell ref="R33:S33"/>
    <mergeCell ref="T33:T34"/>
    <mergeCell ref="U33:V33"/>
    <mergeCell ref="W33:W34"/>
    <mergeCell ref="R43:S43"/>
    <mergeCell ref="W23:W24"/>
    <mergeCell ref="X23:Y23"/>
    <mergeCell ref="Z23:Z24"/>
    <mergeCell ref="C42:Z42"/>
    <mergeCell ref="C43:D43"/>
    <mergeCell ref="E43:E44"/>
    <mergeCell ref="F43:G43"/>
    <mergeCell ref="H43:H44"/>
    <mergeCell ref="I43:J43"/>
    <mergeCell ref="N23:N24"/>
    <mergeCell ref="O23:P23"/>
    <mergeCell ref="Q23:Q24"/>
    <mergeCell ref="R23:S23"/>
    <mergeCell ref="T23:T24"/>
    <mergeCell ref="U23:V23"/>
    <mergeCell ref="K43:K44"/>
    <mergeCell ref="L43:M43"/>
    <mergeCell ref="N43:N44"/>
    <mergeCell ref="O43:P43"/>
    <mergeCell ref="Q43:Q44"/>
    <mergeCell ref="AA42:AA44"/>
    <mergeCell ref="T43:T44"/>
    <mergeCell ref="U43:V43"/>
    <mergeCell ref="W43:W44"/>
    <mergeCell ref="X43:Y43"/>
    <mergeCell ref="Z43:Z44"/>
  </mergeCells>
  <conditionalFormatting sqref="E5:E10 H5:H10 K5:K10 N5:N10 Q5:Q10 T5:T10 W5:W10 Z5:Z10">
    <cfRule type="cellIs" dxfId="11" priority="13" operator="lessThan">
      <formula>-0.15</formula>
    </cfRule>
    <cfRule type="cellIs" dxfId="10" priority="14" operator="greaterThan">
      <formula>0.15</formula>
    </cfRule>
  </conditionalFormatting>
  <conditionalFormatting sqref="E15:E20 H15:H20 K15:K20 N15:N20 Q15:Q20 T15:T20 W15:W20 Z15:Z20">
    <cfRule type="cellIs" dxfId="9" priority="9" operator="lessThan">
      <formula>-0.15</formula>
    </cfRule>
    <cfRule type="cellIs" dxfId="8" priority="10" operator="greaterThan">
      <formula>0.15</formula>
    </cfRule>
  </conditionalFormatting>
  <conditionalFormatting sqref="E25:E30 H25:H30 K25:K30 N25:N30 Q25:Q30 T25:T30 W25:W30 Z25:Z30">
    <cfRule type="cellIs" dxfId="7" priority="7" operator="lessThan">
      <formula>-0.15</formula>
    </cfRule>
    <cfRule type="cellIs" dxfId="6" priority="8" operator="greaterThan">
      <formula>0.15</formula>
    </cfRule>
  </conditionalFormatting>
  <conditionalFormatting sqref="E35:E40 H35:H40 K35:K40 N35:N40 Q35:Q40 T35:T40 W35:W40 Z35:Z40">
    <cfRule type="cellIs" dxfId="5" priority="5" operator="lessThan">
      <formula>-0.15</formula>
    </cfRule>
    <cfRule type="cellIs" dxfId="4" priority="6" operator="greaterThan">
      <formula>0.15</formula>
    </cfRule>
  </conditionalFormatting>
  <conditionalFormatting sqref="E45:E50 H45:H50 K45:K50 N45:N50 Q45:Q50 T45:T50 W45:W50 Z47:AA47">
    <cfRule type="cellIs" dxfId="3" priority="1" operator="lessThan">
      <formula>-0.15</formula>
    </cfRule>
    <cfRule type="cellIs" dxfId="2" priority="2" operator="greaterThan">
      <formula>0.15</formula>
    </cfRule>
  </conditionalFormatting>
  <conditionalFormatting sqref="Z45:Z46 Z48:Z50">
    <cfRule type="cellIs" dxfId="1" priority="3" operator="lessThan">
      <formula>-0.15</formula>
    </cfRule>
    <cfRule type="cellIs" dxfId="0" priority="4" operator="greaterThan">
      <formula>0.15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7B94-BF5B-4EB4-B07D-79AE1DF3E0F9}">
  <dimension ref="A1:AU9"/>
  <sheetViews>
    <sheetView workbookViewId="0">
      <selection sqref="A1:XFD1"/>
    </sheetView>
  </sheetViews>
  <sheetFormatPr defaultRowHeight="15" x14ac:dyDescent="0.25"/>
  <sheetData>
    <row r="1" spans="1:47" x14ac:dyDescent="0.25">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25">
      <c r="A2" s="3">
        <v>7</v>
      </c>
      <c r="B2" s="4">
        <v>4</v>
      </c>
      <c r="C2" s="4">
        <v>2</v>
      </c>
      <c r="D2" s="4">
        <v>3</v>
      </c>
      <c r="E2" s="4">
        <v>3</v>
      </c>
      <c r="F2" s="4">
        <v>4</v>
      </c>
      <c r="G2" s="4">
        <v>4</v>
      </c>
      <c r="H2" s="4" t="s">
        <v>407</v>
      </c>
      <c r="I2" s="4" t="s">
        <v>417</v>
      </c>
      <c r="J2" s="4" t="s">
        <v>433</v>
      </c>
      <c r="K2" s="4" t="s">
        <v>419</v>
      </c>
      <c r="L2" s="4" t="s">
        <v>420</v>
      </c>
      <c r="M2" s="4" t="s">
        <v>421</v>
      </c>
      <c r="N2" s="4" t="s">
        <v>432</v>
      </c>
      <c r="O2" s="4">
        <v>4</v>
      </c>
      <c r="P2" s="4">
        <v>4</v>
      </c>
      <c r="Q2" s="4">
        <v>4</v>
      </c>
      <c r="R2" s="4" t="s">
        <v>1</v>
      </c>
      <c r="S2" s="4" t="s">
        <v>85</v>
      </c>
      <c r="T2" s="4" t="s">
        <v>7</v>
      </c>
      <c r="U2" s="4" t="s">
        <v>32</v>
      </c>
      <c r="V2" s="4" t="s">
        <v>32</v>
      </c>
      <c r="W2" s="4" t="s">
        <v>1</v>
      </c>
      <c r="X2" s="4" t="s">
        <v>95</v>
      </c>
      <c r="Y2" s="4" t="s">
        <v>91</v>
      </c>
      <c r="Z2" s="4" t="s">
        <v>92</v>
      </c>
      <c r="AA2" s="4" t="s">
        <v>7</v>
      </c>
      <c r="AB2" s="4" t="s">
        <v>86</v>
      </c>
      <c r="AC2" s="4" t="s">
        <v>99</v>
      </c>
      <c r="AD2" s="4" t="s">
        <v>24</v>
      </c>
      <c r="AE2" s="4" t="s">
        <v>32</v>
      </c>
      <c r="AF2" s="4" t="s">
        <v>100</v>
      </c>
      <c r="AG2" s="4" t="s">
        <v>89</v>
      </c>
      <c r="AH2" s="4" t="s">
        <v>98</v>
      </c>
      <c r="AI2" s="4" t="s">
        <v>101</v>
      </c>
      <c r="AJ2" s="4" t="s">
        <v>84</v>
      </c>
      <c r="AK2" s="4" t="s">
        <v>88</v>
      </c>
      <c r="AL2" s="4" t="s">
        <v>1</v>
      </c>
      <c r="AM2" s="4" t="s">
        <v>94</v>
      </c>
      <c r="AN2" s="4" t="s">
        <v>1</v>
      </c>
      <c r="AO2" s="4" t="s">
        <v>90</v>
      </c>
      <c r="AP2" s="4" t="s">
        <v>24</v>
      </c>
      <c r="AQ2" s="4" t="s">
        <v>93</v>
      </c>
      <c r="AR2" s="4" t="s">
        <v>83</v>
      </c>
      <c r="AS2" s="4" t="s">
        <v>97</v>
      </c>
      <c r="AT2" s="4" t="s">
        <v>87</v>
      </c>
      <c r="AU2" s="8" t="s">
        <v>96</v>
      </c>
    </row>
    <row r="3" spans="1:47" x14ac:dyDescent="0.25">
      <c r="A3" s="5">
        <v>104</v>
      </c>
      <c r="B3" s="6">
        <v>4</v>
      </c>
      <c r="C3" s="6">
        <v>3</v>
      </c>
      <c r="D3" s="6">
        <v>5</v>
      </c>
      <c r="E3" s="6">
        <v>4</v>
      </c>
      <c r="F3" s="6">
        <v>5</v>
      </c>
      <c r="G3" s="6">
        <v>5</v>
      </c>
      <c r="H3" s="6" t="s">
        <v>415</v>
      </c>
      <c r="I3" s="6" t="s">
        <v>417</v>
      </c>
      <c r="J3" s="6" t="s">
        <v>433</v>
      </c>
      <c r="K3" s="6" t="s">
        <v>455</v>
      </c>
      <c r="L3" s="6" t="s">
        <v>420</v>
      </c>
      <c r="M3" s="6" t="s">
        <v>442</v>
      </c>
      <c r="N3" s="6" t="s">
        <v>454</v>
      </c>
      <c r="O3" s="6">
        <v>1</v>
      </c>
      <c r="P3" s="6">
        <v>2</v>
      </c>
      <c r="Q3" s="6">
        <v>1</v>
      </c>
      <c r="R3" s="6" t="s">
        <v>1</v>
      </c>
      <c r="S3" s="6" t="s">
        <v>7</v>
      </c>
      <c r="T3" s="6" t="s">
        <v>274</v>
      </c>
      <c r="U3" s="6" t="s">
        <v>0</v>
      </c>
      <c r="V3" s="6" t="s">
        <v>270</v>
      </c>
      <c r="W3" s="6" t="s">
        <v>2</v>
      </c>
      <c r="X3" s="6" t="s">
        <v>269</v>
      </c>
      <c r="Y3" s="6" t="s">
        <v>308</v>
      </c>
      <c r="Z3" s="6" t="s">
        <v>263</v>
      </c>
      <c r="AA3" s="6" t="s">
        <v>308</v>
      </c>
      <c r="AB3" s="6" t="s">
        <v>308</v>
      </c>
      <c r="AC3" s="6" t="s">
        <v>308</v>
      </c>
      <c r="AD3" s="6" t="s">
        <v>1</v>
      </c>
      <c r="AE3" s="6" t="s">
        <v>261</v>
      </c>
      <c r="AF3" s="6" t="s">
        <v>272</v>
      </c>
      <c r="AG3" s="6" t="s">
        <v>264</v>
      </c>
      <c r="AH3" s="6" t="s">
        <v>275</v>
      </c>
      <c r="AI3" s="6" t="s">
        <v>267</v>
      </c>
      <c r="AJ3" s="6" t="s">
        <v>259</v>
      </c>
      <c r="AK3" s="6" t="s">
        <v>265</v>
      </c>
      <c r="AL3" s="6" t="s">
        <v>1</v>
      </c>
      <c r="AM3" s="6" t="s">
        <v>271</v>
      </c>
      <c r="AN3" s="6" t="s">
        <v>1</v>
      </c>
      <c r="AO3" s="6" t="s">
        <v>266</v>
      </c>
      <c r="AP3" s="6" t="s">
        <v>1</v>
      </c>
      <c r="AQ3" s="6" t="s">
        <v>268</v>
      </c>
      <c r="AR3" s="6" t="s">
        <v>260</v>
      </c>
      <c r="AS3" s="6" t="s">
        <v>273</v>
      </c>
      <c r="AT3" s="6" t="s">
        <v>262</v>
      </c>
      <c r="AU3" s="9" t="s">
        <v>276</v>
      </c>
    </row>
    <row r="4" spans="1:47" x14ac:dyDescent="0.25">
      <c r="A4" s="3">
        <v>8</v>
      </c>
      <c r="B4" s="4">
        <v>4</v>
      </c>
      <c r="C4" s="4">
        <v>2</v>
      </c>
      <c r="D4" s="4">
        <v>3</v>
      </c>
      <c r="E4" s="4">
        <v>4</v>
      </c>
      <c r="F4" s="4">
        <v>4</v>
      </c>
      <c r="G4" s="4">
        <v>3</v>
      </c>
      <c r="H4" s="4" t="s">
        <v>408</v>
      </c>
      <c r="I4" s="4" t="s">
        <v>417</v>
      </c>
      <c r="J4" s="4" t="s">
        <v>435</v>
      </c>
      <c r="K4" s="4" t="s">
        <v>425</v>
      </c>
      <c r="L4" s="4" t="s">
        <v>420</v>
      </c>
      <c r="M4" s="4" t="s">
        <v>421</v>
      </c>
      <c r="N4" s="4" t="s">
        <v>434</v>
      </c>
      <c r="O4" s="4">
        <v>3</v>
      </c>
      <c r="P4" s="4">
        <v>2</v>
      </c>
      <c r="Q4" s="4">
        <v>2</v>
      </c>
      <c r="R4" s="4" t="s">
        <v>24</v>
      </c>
      <c r="S4" s="4" t="s">
        <v>105</v>
      </c>
      <c r="T4" s="4" t="s">
        <v>32</v>
      </c>
      <c r="U4" s="4" t="s">
        <v>7</v>
      </c>
      <c r="V4" s="4" t="s">
        <v>7</v>
      </c>
      <c r="W4" s="4" t="s">
        <v>2</v>
      </c>
      <c r="X4" s="4" t="s">
        <v>110</v>
      </c>
      <c r="Y4" s="4" t="s">
        <v>109</v>
      </c>
      <c r="Z4" s="4" t="s">
        <v>107</v>
      </c>
      <c r="AA4" s="4" t="s">
        <v>327</v>
      </c>
      <c r="AB4" s="4" t="s">
        <v>106</v>
      </c>
      <c r="AC4" s="4" t="s">
        <v>116</v>
      </c>
      <c r="AD4" s="4" t="s">
        <v>24</v>
      </c>
      <c r="AE4" s="4" t="s">
        <v>32</v>
      </c>
      <c r="AF4" s="4" t="s">
        <v>67</v>
      </c>
      <c r="AG4" s="4" t="s">
        <v>108</v>
      </c>
      <c r="AH4" s="4" t="s">
        <v>115</v>
      </c>
      <c r="AI4" s="4" t="s">
        <v>113</v>
      </c>
      <c r="AJ4" s="4" t="s">
        <v>102</v>
      </c>
      <c r="AK4" s="4" t="s">
        <v>117</v>
      </c>
      <c r="AL4" s="4" t="s">
        <v>1</v>
      </c>
      <c r="AM4" s="4" t="s">
        <v>112</v>
      </c>
      <c r="AN4" s="4" t="s">
        <v>24</v>
      </c>
      <c r="AO4" s="4" t="s">
        <v>7</v>
      </c>
      <c r="AP4" s="4" t="s">
        <v>24</v>
      </c>
      <c r="AQ4" s="4" t="s">
        <v>111</v>
      </c>
      <c r="AR4" s="4" t="s">
        <v>103</v>
      </c>
      <c r="AS4" s="4" t="s">
        <v>114</v>
      </c>
      <c r="AT4" s="4" t="s">
        <v>104</v>
      </c>
      <c r="AU4" s="8" t="s">
        <v>118</v>
      </c>
    </row>
    <row r="5" spans="1:47" x14ac:dyDescent="0.25">
      <c r="A5" s="5">
        <v>11</v>
      </c>
      <c r="B5" s="6">
        <v>4</v>
      </c>
      <c r="C5" s="6">
        <v>3</v>
      </c>
      <c r="D5" s="6">
        <v>4</v>
      </c>
      <c r="E5" s="6">
        <v>4</v>
      </c>
      <c r="F5" s="6">
        <v>4</v>
      </c>
      <c r="G5" s="6">
        <v>4</v>
      </c>
      <c r="H5" s="6" t="s">
        <v>409</v>
      </c>
      <c r="I5" s="6" t="s">
        <v>417</v>
      </c>
      <c r="J5" s="6" t="s">
        <v>440</v>
      </c>
      <c r="K5" s="6" t="s">
        <v>425</v>
      </c>
      <c r="L5" s="6" t="s">
        <v>439</v>
      </c>
      <c r="M5" s="6" t="s">
        <v>421</v>
      </c>
      <c r="N5" s="6" t="s">
        <v>438</v>
      </c>
      <c r="O5" s="6">
        <v>4</v>
      </c>
      <c r="P5" s="6">
        <v>5</v>
      </c>
      <c r="Q5" s="6">
        <v>2</v>
      </c>
      <c r="R5" s="6" t="s">
        <v>24</v>
      </c>
      <c r="S5" s="6" t="s">
        <v>3</v>
      </c>
      <c r="T5" s="6" t="s">
        <v>7</v>
      </c>
      <c r="U5" s="6" t="s">
        <v>161</v>
      </c>
      <c r="V5" s="6" t="s">
        <v>167</v>
      </c>
      <c r="W5" s="6" t="s">
        <v>2</v>
      </c>
      <c r="X5" s="6" t="s">
        <v>162</v>
      </c>
      <c r="Y5" s="6" t="s">
        <v>160</v>
      </c>
      <c r="Z5" s="6" t="s">
        <v>158</v>
      </c>
      <c r="AA5" s="6" t="s">
        <v>166</v>
      </c>
      <c r="AB5" s="6" t="s">
        <v>154</v>
      </c>
      <c r="AC5" s="6" t="s">
        <v>7</v>
      </c>
      <c r="AD5" s="6" t="s">
        <v>24</v>
      </c>
      <c r="AE5" s="6" t="s">
        <v>155</v>
      </c>
      <c r="AF5" s="6" t="s">
        <v>169</v>
      </c>
      <c r="AG5" s="6" t="s">
        <v>157</v>
      </c>
      <c r="AH5" s="6" t="s">
        <v>171</v>
      </c>
      <c r="AI5" s="6" t="s">
        <v>164</v>
      </c>
      <c r="AJ5" s="6" t="s">
        <v>172</v>
      </c>
      <c r="AK5" s="6" t="s">
        <v>156</v>
      </c>
      <c r="AL5" s="6" t="s">
        <v>2</v>
      </c>
      <c r="AM5" s="6" t="s">
        <v>165</v>
      </c>
      <c r="AN5" s="6" t="s">
        <v>2</v>
      </c>
      <c r="AO5" s="6" t="s">
        <v>159</v>
      </c>
      <c r="AP5" s="6" t="s">
        <v>2</v>
      </c>
      <c r="AQ5" s="6" t="s">
        <v>163</v>
      </c>
      <c r="AR5" s="6" t="s">
        <v>152</v>
      </c>
      <c r="AS5" s="6" t="s">
        <v>170</v>
      </c>
      <c r="AT5" s="6" t="s">
        <v>153</v>
      </c>
      <c r="AU5" s="9" t="s">
        <v>168</v>
      </c>
    </row>
    <row r="6" spans="1:47" x14ac:dyDescent="0.25">
      <c r="A6" s="3">
        <v>2</v>
      </c>
      <c r="B6" s="4">
        <v>4</v>
      </c>
      <c r="C6" s="4">
        <v>4</v>
      </c>
      <c r="D6" s="4">
        <v>5</v>
      </c>
      <c r="E6" s="4">
        <v>3</v>
      </c>
      <c r="F6" s="4">
        <v>1</v>
      </c>
      <c r="G6" s="4">
        <v>5</v>
      </c>
      <c r="H6" s="4" t="s">
        <v>402</v>
      </c>
      <c r="I6" s="4" t="s">
        <v>417</v>
      </c>
      <c r="J6" s="4" t="s">
        <v>418</v>
      </c>
      <c r="K6" s="4" t="s">
        <v>419</v>
      </c>
      <c r="L6" s="4" t="s">
        <v>420</v>
      </c>
      <c r="M6" s="4" t="s">
        <v>421</v>
      </c>
      <c r="N6" s="4" t="s">
        <v>422</v>
      </c>
      <c r="O6" s="4">
        <v>5</v>
      </c>
      <c r="P6" s="4">
        <v>4</v>
      </c>
      <c r="Q6" s="4">
        <v>5</v>
      </c>
      <c r="R6" s="4" t="s">
        <v>1</v>
      </c>
      <c r="S6" s="4" t="s">
        <v>5</v>
      </c>
      <c r="T6" s="4" t="s">
        <v>23</v>
      </c>
      <c r="U6" s="4" t="s">
        <v>7</v>
      </c>
      <c r="V6" s="4" t="s">
        <v>17</v>
      </c>
      <c r="W6" s="4" t="s">
        <v>1</v>
      </c>
      <c r="X6" s="4" t="s">
        <v>18</v>
      </c>
      <c r="Y6" s="4" t="s">
        <v>13</v>
      </c>
      <c r="Z6" s="4" t="s">
        <v>10</v>
      </c>
      <c r="AA6" s="4" t="s">
        <v>7</v>
      </c>
      <c r="AB6" s="4" t="s">
        <v>8</v>
      </c>
      <c r="AC6" s="4" t="s">
        <v>22</v>
      </c>
      <c r="AD6" s="4" t="s">
        <v>1</v>
      </c>
      <c r="AE6" s="4" t="s">
        <v>7</v>
      </c>
      <c r="AF6" s="4" t="s">
        <v>19</v>
      </c>
      <c r="AG6" s="4" t="s">
        <v>11</v>
      </c>
      <c r="AH6" s="4" t="s">
        <v>21</v>
      </c>
      <c r="AI6" s="4" t="s">
        <v>14</v>
      </c>
      <c r="AJ6" s="4" t="s">
        <v>4</v>
      </c>
      <c r="AK6" s="4" t="s">
        <v>9</v>
      </c>
      <c r="AL6" s="4" t="s">
        <v>2</v>
      </c>
      <c r="AM6" s="4" t="s">
        <v>16</v>
      </c>
      <c r="AN6" s="4" t="s">
        <v>1</v>
      </c>
      <c r="AO6" s="4" t="s">
        <v>12</v>
      </c>
      <c r="AP6" s="4" t="s">
        <v>1</v>
      </c>
      <c r="AQ6" s="4" t="s">
        <v>15</v>
      </c>
      <c r="AR6" s="4" t="s">
        <v>6</v>
      </c>
      <c r="AS6" s="4" t="s">
        <v>20</v>
      </c>
      <c r="AT6" s="4" t="s">
        <v>7</v>
      </c>
      <c r="AU6" s="8"/>
    </row>
    <row r="7" spans="1:47" x14ac:dyDescent="0.25">
      <c r="A7" s="5">
        <v>15</v>
      </c>
      <c r="B7" s="6">
        <v>4</v>
      </c>
      <c r="C7" s="6">
        <v>4</v>
      </c>
      <c r="D7" s="6">
        <v>4</v>
      </c>
      <c r="E7" s="6">
        <v>3</v>
      </c>
      <c r="F7" s="6">
        <v>4</v>
      </c>
      <c r="G7" s="6">
        <v>4</v>
      </c>
      <c r="H7" s="6"/>
      <c r="I7" s="6" t="s">
        <v>417</v>
      </c>
      <c r="J7" s="6" t="s">
        <v>418</v>
      </c>
      <c r="K7" s="6" t="s">
        <v>419</v>
      </c>
      <c r="L7" s="6" t="s">
        <v>420</v>
      </c>
      <c r="M7" s="6" t="s">
        <v>426</v>
      </c>
      <c r="N7" s="6" t="s">
        <v>446</v>
      </c>
      <c r="O7" s="6">
        <v>3</v>
      </c>
      <c r="P7" s="6">
        <v>4</v>
      </c>
      <c r="Q7" s="6">
        <v>2</v>
      </c>
      <c r="R7" s="6" t="s">
        <v>24</v>
      </c>
      <c r="S7" s="6" t="s">
        <v>223</v>
      </c>
      <c r="T7" s="6"/>
      <c r="U7" s="6" t="s">
        <v>26</v>
      </c>
      <c r="V7" s="6" t="s">
        <v>26</v>
      </c>
      <c r="W7" s="6" t="s">
        <v>2</v>
      </c>
      <c r="X7" s="6" t="s">
        <v>227</v>
      </c>
      <c r="Y7" s="6" t="s">
        <v>327</v>
      </c>
      <c r="Z7" s="6" t="s">
        <v>224</v>
      </c>
      <c r="AA7" s="6" t="s">
        <v>327</v>
      </c>
      <c r="AB7" s="6" t="s">
        <v>327</v>
      </c>
      <c r="AC7" s="6" t="s">
        <v>327</v>
      </c>
      <c r="AD7" s="6" t="s">
        <v>24</v>
      </c>
      <c r="AE7" s="6" t="s">
        <v>26</v>
      </c>
      <c r="AF7" s="6" t="s">
        <v>3</v>
      </c>
      <c r="AG7" s="6" t="s">
        <v>225</v>
      </c>
      <c r="AH7" s="6" t="s">
        <v>307</v>
      </c>
      <c r="AI7" s="6"/>
      <c r="AJ7" s="6" t="s">
        <v>221</v>
      </c>
      <c r="AK7" s="6"/>
      <c r="AL7" s="6" t="s">
        <v>2</v>
      </c>
      <c r="AM7" s="6" t="s">
        <v>307</v>
      </c>
      <c r="AN7" s="6" t="s">
        <v>1</v>
      </c>
      <c r="AO7" s="6" t="s">
        <v>307</v>
      </c>
      <c r="AP7" s="6" t="s">
        <v>24</v>
      </c>
      <c r="AQ7" s="6" t="s">
        <v>226</v>
      </c>
      <c r="AR7" s="6" t="s">
        <v>220</v>
      </c>
      <c r="AS7" s="6" t="s">
        <v>25</v>
      </c>
      <c r="AT7" s="6" t="s">
        <v>222</v>
      </c>
      <c r="AU7" s="9"/>
    </row>
    <row r="8" spans="1:47" x14ac:dyDescent="0.25">
      <c r="A8" s="3">
        <v>16</v>
      </c>
      <c r="B8" s="4">
        <v>3</v>
      </c>
      <c r="C8" s="4">
        <v>3</v>
      </c>
      <c r="D8" s="4">
        <v>4</v>
      </c>
      <c r="E8" s="4">
        <v>4</v>
      </c>
      <c r="F8" s="4">
        <v>4</v>
      </c>
      <c r="G8" s="4">
        <v>3</v>
      </c>
      <c r="H8" s="4"/>
      <c r="I8" s="4" t="s">
        <v>417</v>
      </c>
      <c r="J8" s="4" t="s">
        <v>418</v>
      </c>
      <c r="K8" s="4" t="s">
        <v>419</v>
      </c>
      <c r="L8" s="4" t="s">
        <v>439</v>
      </c>
      <c r="M8" s="4" t="s">
        <v>428</v>
      </c>
      <c r="N8" s="4" t="s">
        <v>447</v>
      </c>
      <c r="O8" s="4">
        <v>5</v>
      </c>
      <c r="P8" s="4">
        <v>5</v>
      </c>
      <c r="Q8" s="4">
        <v>5</v>
      </c>
      <c r="R8" s="4" t="s">
        <v>24</v>
      </c>
      <c r="S8" s="4" t="s">
        <v>348</v>
      </c>
      <c r="T8" s="4" t="s">
        <v>7</v>
      </c>
      <c r="U8" s="4" t="s">
        <v>7</v>
      </c>
      <c r="V8" s="4" t="s">
        <v>7</v>
      </c>
      <c r="W8" s="4" t="s">
        <v>2</v>
      </c>
      <c r="X8" s="4" t="s">
        <v>357</v>
      </c>
      <c r="Y8" s="4" t="s">
        <v>355</v>
      </c>
      <c r="Z8" s="4" t="s">
        <v>353</v>
      </c>
      <c r="AA8" s="4" t="s">
        <v>360</v>
      </c>
      <c r="AB8" s="4" t="s">
        <v>349</v>
      </c>
      <c r="AC8" s="4" t="s">
        <v>7</v>
      </c>
      <c r="AD8" s="4" t="s">
        <v>24</v>
      </c>
      <c r="AE8" s="4" t="s">
        <v>33</v>
      </c>
      <c r="AF8" s="4" t="s">
        <v>363</v>
      </c>
      <c r="AG8" s="4" t="s">
        <v>352</v>
      </c>
      <c r="AH8" s="4" t="s">
        <v>7</v>
      </c>
      <c r="AI8" s="4" t="s">
        <v>356</v>
      </c>
      <c r="AJ8" s="4" t="s">
        <v>346</v>
      </c>
      <c r="AK8" s="4" t="s">
        <v>351</v>
      </c>
      <c r="AL8" s="4" t="s">
        <v>2</v>
      </c>
      <c r="AM8" s="4" t="s">
        <v>359</v>
      </c>
      <c r="AN8" s="4" t="s">
        <v>2</v>
      </c>
      <c r="AO8" s="4" t="s">
        <v>354</v>
      </c>
      <c r="AP8" s="4" t="s">
        <v>1</v>
      </c>
      <c r="AQ8" s="4" t="s">
        <v>358</v>
      </c>
      <c r="AR8" s="4" t="s">
        <v>347</v>
      </c>
      <c r="AS8" s="4" t="s">
        <v>362</v>
      </c>
      <c r="AT8" s="4" t="s">
        <v>350</v>
      </c>
      <c r="AU8" s="8" t="s">
        <v>361</v>
      </c>
    </row>
    <row r="9" spans="1:47" x14ac:dyDescent="0.25">
      <c r="A9" s="5">
        <v>18</v>
      </c>
      <c r="B9" s="6">
        <v>4</v>
      </c>
      <c r="C9" s="6">
        <v>2</v>
      </c>
      <c r="D9" s="6">
        <v>5</v>
      </c>
      <c r="E9" s="6">
        <v>5</v>
      </c>
      <c r="F9" s="6">
        <v>5</v>
      </c>
      <c r="G9" s="6">
        <v>5</v>
      </c>
      <c r="H9" s="6" t="s">
        <v>412</v>
      </c>
      <c r="I9" s="6" t="s">
        <v>417</v>
      </c>
      <c r="J9" s="6" t="s">
        <v>449</v>
      </c>
      <c r="K9" s="6" t="s">
        <v>419</v>
      </c>
      <c r="L9" s="6" t="s">
        <v>420</v>
      </c>
      <c r="M9" s="6" t="s">
        <v>428</v>
      </c>
      <c r="N9" s="6" t="s">
        <v>450</v>
      </c>
      <c r="O9" s="6">
        <v>5</v>
      </c>
      <c r="P9" s="6">
        <v>3</v>
      </c>
      <c r="Q9" s="6">
        <v>5</v>
      </c>
      <c r="R9" s="6" t="s">
        <v>24</v>
      </c>
      <c r="S9" s="6" t="s">
        <v>383</v>
      </c>
      <c r="T9" s="6" t="s">
        <v>397</v>
      </c>
      <c r="U9" s="6" t="s">
        <v>388</v>
      </c>
      <c r="V9" s="6" t="s">
        <v>393</v>
      </c>
      <c r="W9" s="6" t="s">
        <v>2</v>
      </c>
      <c r="X9" s="6" t="s">
        <v>3</v>
      </c>
      <c r="Y9" s="6" t="s">
        <v>389</v>
      </c>
      <c r="Z9" s="6" t="s">
        <v>400</v>
      </c>
      <c r="AA9" s="6" t="s">
        <v>392</v>
      </c>
      <c r="AB9" s="6" t="s">
        <v>387</v>
      </c>
      <c r="AC9" s="6" t="s">
        <v>7</v>
      </c>
      <c r="AD9" s="6" t="s">
        <v>24</v>
      </c>
      <c r="AE9" s="6" t="s">
        <v>32</v>
      </c>
      <c r="AF9" s="6" t="s">
        <v>396</v>
      </c>
      <c r="AG9" s="6" t="s">
        <v>398</v>
      </c>
      <c r="AH9" s="6" t="s">
        <v>7</v>
      </c>
      <c r="AI9" s="6" t="s">
        <v>394</v>
      </c>
      <c r="AJ9" s="6" t="s">
        <v>385</v>
      </c>
      <c r="AK9" s="6" t="s">
        <v>401</v>
      </c>
      <c r="AL9" s="6" t="s">
        <v>2</v>
      </c>
      <c r="AM9" s="6" t="s">
        <v>391</v>
      </c>
      <c r="AN9" s="6" t="s">
        <v>24</v>
      </c>
      <c r="AO9" s="6" t="s">
        <v>7</v>
      </c>
      <c r="AP9" s="6" t="s">
        <v>24</v>
      </c>
      <c r="AQ9" s="6" t="s">
        <v>390</v>
      </c>
      <c r="AR9" s="6" t="s">
        <v>384</v>
      </c>
      <c r="AS9" s="6" t="s">
        <v>395</v>
      </c>
      <c r="AT9" s="6" t="s">
        <v>386</v>
      </c>
      <c r="AU9" s="9" t="s">
        <v>399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6D4A-C2EB-43DB-B01A-796A2AE91417}">
  <dimension ref="A1:AU16"/>
  <sheetViews>
    <sheetView workbookViewId="0">
      <selection activeCell="A2" sqref="A2:XFD16"/>
    </sheetView>
  </sheetViews>
  <sheetFormatPr defaultRowHeight="15" x14ac:dyDescent="0.25"/>
  <sheetData>
    <row r="1" spans="1:47" x14ac:dyDescent="0.25">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25">
      <c r="A2">
        <v>3</v>
      </c>
      <c r="B2">
        <v>4</v>
      </c>
      <c r="C2">
        <v>4</v>
      </c>
      <c r="D2">
        <v>2</v>
      </c>
      <c r="E2">
        <v>4</v>
      </c>
      <c r="F2">
        <v>4</v>
      </c>
      <c r="G2">
        <v>2</v>
      </c>
      <c r="H2" t="s">
        <v>403</v>
      </c>
      <c r="I2" t="s">
        <v>417</v>
      </c>
      <c r="J2" t="s">
        <v>424</v>
      </c>
      <c r="K2" t="s">
        <v>425</v>
      </c>
      <c r="L2" t="s">
        <v>420</v>
      </c>
      <c r="M2" t="s">
        <v>426</v>
      </c>
      <c r="N2" t="s">
        <v>423</v>
      </c>
      <c r="O2">
        <v>5</v>
      </c>
      <c r="P2">
        <v>4</v>
      </c>
      <c r="Q2">
        <v>4</v>
      </c>
      <c r="R2" t="s">
        <v>24</v>
      </c>
      <c r="S2" t="s">
        <v>28</v>
      </c>
      <c r="T2" t="s">
        <v>43</v>
      </c>
      <c r="U2" t="s">
        <v>32</v>
      </c>
      <c r="V2" t="s">
        <v>33</v>
      </c>
      <c r="W2" t="s">
        <v>2</v>
      </c>
      <c r="X2" t="s">
        <v>38</v>
      </c>
      <c r="Y2" t="s">
        <v>37</v>
      </c>
      <c r="Z2" t="s">
        <v>34</v>
      </c>
      <c r="AA2" t="s">
        <v>7</v>
      </c>
      <c r="AB2" t="s">
        <v>30</v>
      </c>
      <c r="AC2" t="s">
        <v>42</v>
      </c>
      <c r="AD2" t="s">
        <v>24</v>
      </c>
      <c r="AE2" t="s">
        <v>32</v>
      </c>
      <c r="AF2" t="s">
        <v>40</v>
      </c>
      <c r="AG2" t="s">
        <v>36</v>
      </c>
      <c r="AH2" t="s">
        <v>44</v>
      </c>
      <c r="AI2" t="s">
        <v>46</v>
      </c>
      <c r="AJ2" t="s">
        <v>27</v>
      </c>
      <c r="AK2" t="s">
        <v>35</v>
      </c>
      <c r="AL2" t="s">
        <v>2</v>
      </c>
      <c r="AM2" t="s">
        <v>7</v>
      </c>
      <c r="AN2" t="s">
        <v>1</v>
      </c>
      <c r="AO2" t="s">
        <v>7</v>
      </c>
      <c r="AP2" t="s">
        <v>24</v>
      </c>
      <c r="AQ2" t="s">
        <v>39</v>
      </c>
      <c r="AR2" t="s">
        <v>29</v>
      </c>
      <c r="AS2" t="s">
        <v>41</v>
      </c>
      <c r="AT2" t="s">
        <v>31</v>
      </c>
      <c r="AU2" t="s">
        <v>45</v>
      </c>
    </row>
    <row r="3" spans="1:47" x14ac:dyDescent="0.25">
      <c r="A3">
        <v>4</v>
      </c>
      <c r="B3">
        <v>4</v>
      </c>
      <c r="C3">
        <v>3</v>
      </c>
      <c r="D3">
        <v>4</v>
      </c>
      <c r="E3">
        <v>4</v>
      </c>
      <c r="F3">
        <v>3</v>
      </c>
      <c r="G3">
        <v>3</v>
      </c>
      <c r="H3" t="s">
        <v>404</v>
      </c>
      <c r="I3" t="s">
        <v>417</v>
      </c>
      <c r="J3" t="s">
        <v>424</v>
      </c>
      <c r="K3" t="s">
        <v>419</v>
      </c>
      <c r="L3" t="s">
        <v>420</v>
      </c>
      <c r="M3" t="s">
        <v>428</v>
      </c>
      <c r="N3" t="s">
        <v>427</v>
      </c>
      <c r="O3">
        <v>4</v>
      </c>
      <c r="P3">
        <v>4</v>
      </c>
      <c r="Q3">
        <v>5</v>
      </c>
      <c r="R3" t="s">
        <v>24</v>
      </c>
      <c r="S3" t="s">
        <v>7</v>
      </c>
      <c r="T3" t="s">
        <v>7</v>
      </c>
      <c r="U3" t="s">
        <v>7</v>
      </c>
      <c r="V3" t="s">
        <v>7</v>
      </c>
      <c r="W3" t="s">
        <v>2</v>
      </c>
      <c r="X3" t="s">
        <v>337</v>
      </c>
      <c r="Y3" t="s">
        <v>342</v>
      </c>
      <c r="Z3" t="s">
        <v>333</v>
      </c>
      <c r="AA3" t="s">
        <v>336</v>
      </c>
      <c r="AB3" t="s">
        <v>343</v>
      </c>
      <c r="AC3" t="s">
        <v>7</v>
      </c>
      <c r="AD3" t="s">
        <v>24</v>
      </c>
      <c r="AE3" t="s">
        <v>32</v>
      </c>
      <c r="AF3" t="s">
        <v>339</v>
      </c>
      <c r="AG3" t="s">
        <v>330</v>
      </c>
      <c r="AH3" t="s">
        <v>7</v>
      </c>
      <c r="AI3" t="s">
        <v>341</v>
      </c>
      <c r="AJ3" t="s">
        <v>344</v>
      </c>
      <c r="AK3" t="s">
        <v>331</v>
      </c>
      <c r="AL3" t="s">
        <v>1</v>
      </c>
      <c r="AM3" t="s">
        <v>335</v>
      </c>
      <c r="AN3" t="s">
        <v>1</v>
      </c>
      <c r="AO3" t="s">
        <v>332</v>
      </c>
      <c r="AP3" t="s">
        <v>1</v>
      </c>
      <c r="AQ3" t="s">
        <v>334</v>
      </c>
      <c r="AR3" t="s">
        <v>329</v>
      </c>
      <c r="AS3" t="s">
        <v>340</v>
      </c>
      <c r="AT3" t="s">
        <v>328</v>
      </c>
      <c r="AU3" t="s">
        <v>338</v>
      </c>
    </row>
    <row r="4" spans="1:47" x14ac:dyDescent="0.25">
      <c r="A4">
        <v>5</v>
      </c>
      <c r="B4">
        <v>3</v>
      </c>
      <c r="C4">
        <v>2</v>
      </c>
      <c r="D4">
        <v>4</v>
      </c>
      <c r="E4">
        <v>4</v>
      </c>
      <c r="F4">
        <v>5</v>
      </c>
      <c r="G4">
        <v>3</v>
      </c>
      <c r="H4" t="s">
        <v>405</v>
      </c>
      <c r="I4" t="s">
        <v>430</v>
      </c>
      <c r="J4" t="s">
        <v>424</v>
      </c>
      <c r="K4" t="s">
        <v>419</v>
      </c>
      <c r="L4" t="s">
        <v>420</v>
      </c>
      <c r="M4" t="s">
        <v>428</v>
      </c>
      <c r="N4" t="s">
        <v>429</v>
      </c>
      <c r="O4">
        <v>5</v>
      </c>
      <c r="P4">
        <v>1</v>
      </c>
      <c r="Q4">
        <v>2</v>
      </c>
      <c r="R4" t="s">
        <v>1</v>
      </c>
      <c r="S4" t="s">
        <v>52</v>
      </c>
      <c r="T4" t="s">
        <v>65</v>
      </c>
      <c r="U4" t="s">
        <v>7</v>
      </c>
      <c r="V4" t="s">
        <v>26</v>
      </c>
      <c r="W4" t="s">
        <v>2</v>
      </c>
      <c r="X4" t="s">
        <v>60</v>
      </c>
      <c r="Y4" t="s">
        <v>54</v>
      </c>
      <c r="Z4" t="s">
        <v>56</v>
      </c>
      <c r="AA4" t="s">
        <v>58</v>
      </c>
      <c r="AB4" t="s">
        <v>48</v>
      </c>
      <c r="AC4" t="s">
        <v>62</v>
      </c>
      <c r="AD4" t="s">
        <v>1</v>
      </c>
      <c r="AE4" t="s">
        <v>49</v>
      </c>
      <c r="AF4" t="s">
        <v>64</v>
      </c>
      <c r="AG4" t="s">
        <v>55</v>
      </c>
      <c r="AH4" t="s">
        <v>7</v>
      </c>
      <c r="AI4" t="s">
        <v>61</v>
      </c>
      <c r="AJ4" t="s">
        <v>47</v>
      </c>
      <c r="AK4" t="s">
        <v>53</v>
      </c>
      <c r="AL4" t="s">
        <v>1</v>
      </c>
      <c r="AM4" t="s">
        <v>57</v>
      </c>
      <c r="AN4" t="s">
        <v>1</v>
      </c>
      <c r="AO4" t="s">
        <v>7</v>
      </c>
      <c r="AP4" t="s">
        <v>24</v>
      </c>
      <c r="AQ4" t="s">
        <v>59</v>
      </c>
      <c r="AR4" t="s">
        <v>51</v>
      </c>
      <c r="AS4" t="s">
        <v>63</v>
      </c>
      <c r="AT4" t="s">
        <v>50</v>
      </c>
      <c r="AU4" t="s">
        <v>66</v>
      </c>
    </row>
    <row r="5" spans="1:47" x14ac:dyDescent="0.25">
      <c r="A5">
        <v>6</v>
      </c>
      <c r="B5">
        <v>5</v>
      </c>
      <c r="C5">
        <v>1</v>
      </c>
      <c r="D5">
        <v>4</v>
      </c>
      <c r="E5">
        <v>5</v>
      </c>
      <c r="F5">
        <v>5</v>
      </c>
      <c r="G5">
        <v>4</v>
      </c>
      <c r="H5" t="s">
        <v>406</v>
      </c>
      <c r="I5" t="s">
        <v>417</v>
      </c>
      <c r="J5" t="s">
        <v>424</v>
      </c>
      <c r="K5" t="s">
        <v>419</v>
      </c>
      <c r="L5" t="s">
        <v>420</v>
      </c>
      <c r="M5" t="s">
        <v>428</v>
      </c>
      <c r="N5" t="s">
        <v>431</v>
      </c>
      <c r="O5">
        <v>5</v>
      </c>
      <c r="P5">
        <v>2</v>
      </c>
      <c r="Q5">
        <v>4</v>
      </c>
      <c r="R5" t="s">
        <v>1</v>
      </c>
      <c r="S5" t="s">
        <v>68</v>
      </c>
      <c r="T5" t="s">
        <v>7</v>
      </c>
      <c r="U5" t="s">
        <v>7</v>
      </c>
      <c r="V5" t="s">
        <v>7</v>
      </c>
      <c r="W5" t="s">
        <v>1</v>
      </c>
      <c r="X5" t="s">
        <v>76</v>
      </c>
      <c r="Y5" t="s">
        <v>7</v>
      </c>
      <c r="Z5" t="s">
        <v>72</v>
      </c>
      <c r="AA5" t="s">
        <v>77</v>
      </c>
      <c r="AB5" t="s">
        <v>308</v>
      </c>
      <c r="AC5" t="s">
        <v>82</v>
      </c>
      <c r="AD5" t="s">
        <v>1</v>
      </c>
      <c r="AE5" t="s">
        <v>0</v>
      </c>
      <c r="AF5" t="s">
        <v>78</v>
      </c>
      <c r="AG5" t="s">
        <v>7</v>
      </c>
      <c r="AH5" t="s">
        <v>81</v>
      </c>
      <c r="AI5" t="s">
        <v>75</v>
      </c>
      <c r="AJ5" t="s">
        <v>71</v>
      </c>
      <c r="AK5" t="s">
        <v>74</v>
      </c>
      <c r="AL5" t="s">
        <v>1</v>
      </c>
      <c r="AM5" t="s">
        <v>7</v>
      </c>
      <c r="AN5" t="s">
        <v>1</v>
      </c>
      <c r="AO5" t="s">
        <v>73</v>
      </c>
      <c r="AP5" t="s">
        <v>24</v>
      </c>
      <c r="AQ5" t="s">
        <v>7</v>
      </c>
      <c r="AR5" t="s">
        <v>69</v>
      </c>
      <c r="AS5" t="s">
        <v>79</v>
      </c>
      <c r="AT5" t="s">
        <v>70</v>
      </c>
      <c r="AU5" t="s">
        <v>80</v>
      </c>
    </row>
    <row r="6" spans="1:47" x14ac:dyDescent="0.25">
      <c r="A6">
        <v>9</v>
      </c>
      <c r="B6">
        <v>4</v>
      </c>
      <c r="C6">
        <v>2</v>
      </c>
      <c r="D6">
        <v>4</v>
      </c>
      <c r="E6">
        <v>3</v>
      </c>
      <c r="F6">
        <v>4</v>
      </c>
      <c r="G6">
        <v>4</v>
      </c>
      <c r="I6" t="s">
        <v>430</v>
      </c>
      <c r="J6" t="s">
        <v>424</v>
      </c>
      <c r="K6" t="s">
        <v>419</v>
      </c>
      <c r="L6" t="s">
        <v>420</v>
      </c>
      <c r="M6" t="s">
        <v>421</v>
      </c>
      <c r="N6" t="s">
        <v>436</v>
      </c>
      <c r="O6">
        <v>5</v>
      </c>
      <c r="P6">
        <v>4</v>
      </c>
      <c r="Q6">
        <v>5</v>
      </c>
      <c r="R6" t="s">
        <v>2</v>
      </c>
      <c r="S6" t="s">
        <v>3</v>
      </c>
      <c r="T6" t="s">
        <v>129</v>
      </c>
      <c r="U6" t="s">
        <v>33</v>
      </c>
      <c r="V6" t="s">
        <v>7</v>
      </c>
      <c r="W6" t="s">
        <v>2</v>
      </c>
      <c r="X6" t="s">
        <v>125</v>
      </c>
      <c r="Y6" t="s">
        <v>309</v>
      </c>
      <c r="Z6" t="s">
        <v>121</v>
      </c>
      <c r="AA6" t="s">
        <v>309</v>
      </c>
      <c r="AB6" t="s">
        <v>309</v>
      </c>
      <c r="AC6" t="s">
        <v>309</v>
      </c>
      <c r="AD6" t="s">
        <v>1</v>
      </c>
      <c r="AE6" t="s">
        <v>26</v>
      </c>
      <c r="AF6" t="s">
        <v>127</v>
      </c>
      <c r="AG6" t="s">
        <v>122</v>
      </c>
      <c r="AH6" t="s">
        <v>309</v>
      </c>
      <c r="AI6" t="s">
        <v>131</v>
      </c>
      <c r="AJ6" t="s">
        <v>132</v>
      </c>
      <c r="AK6" t="s">
        <v>124</v>
      </c>
      <c r="AL6" t="s">
        <v>2</v>
      </c>
      <c r="AM6" t="s">
        <v>309</v>
      </c>
      <c r="AN6" t="s">
        <v>1</v>
      </c>
      <c r="AO6" t="s">
        <v>123</v>
      </c>
      <c r="AP6" t="s">
        <v>2</v>
      </c>
      <c r="AQ6" t="s">
        <v>126</v>
      </c>
      <c r="AR6" t="s">
        <v>120</v>
      </c>
      <c r="AS6" t="s">
        <v>128</v>
      </c>
      <c r="AT6" t="s">
        <v>119</v>
      </c>
      <c r="AU6" t="s">
        <v>130</v>
      </c>
    </row>
    <row r="7" spans="1:47" x14ac:dyDescent="0.25">
      <c r="A7">
        <v>10</v>
      </c>
      <c r="B7">
        <v>2</v>
      </c>
      <c r="C7">
        <v>3</v>
      </c>
      <c r="D7">
        <v>4</v>
      </c>
      <c r="E7">
        <v>4</v>
      </c>
      <c r="F7">
        <v>5</v>
      </c>
      <c r="G7">
        <v>3</v>
      </c>
      <c r="I7" t="s">
        <v>417</v>
      </c>
      <c r="J7" t="s">
        <v>424</v>
      </c>
      <c r="K7" t="s">
        <v>419</v>
      </c>
      <c r="L7" t="s">
        <v>420</v>
      </c>
      <c r="M7" t="s">
        <v>421</v>
      </c>
      <c r="N7" t="s">
        <v>437</v>
      </c>
      <c r="O7">
        <v>4</v>
      </c>
      <c r="P7">
        <v>5</v>
      </c>
      <c r="Q7">
        <v>2</v>
      </c>
      <c r="R7" t="s">
        <v>1</v>
      </c>
      <c r="S7" t="s">
        <v>135</v>
      </c>
      <c r="T7" t="s">
        <v>151</v>
      </c>
      <c r="U7" t="s">
        <v>142</v>
      </c>
      <c r="V7" t="s">
        <v>146</v>
      </c>
      <c r="W7" t="s">
        <v>1</v>
      </c>
      <c r="X7" t="s">
        <v>144</v>
      </c>
      <c r="Y7" t="s">
        <v>141</v>
      </c>
      <c r="Z7" t="s">
        <v>140</v>
      </c>
      <c r="AA7" t="s">
        <v>7</v>
      </c>
      <c r="AB7" t="s">
        <v>136</v>
      </c>
      <c r="AC7" t="s">
        <v>150</v>
      </c>
      <c r="AD7" t="s">
        <v>24</v>
      </c>
      <c r="AE7" t="s">
        <v>7</v>
      </c>
      <c r="AF7" t="s">
        <v>148</v>
      </c>
      <c r="AG7" t="s">
        <v>139</v>
      </c>
      <c r="AH7" t="s">
        <v>307</v>
      </c>
      <c r="AI7" t="s">
        <v>143</v>
      </c>
      <c r="AJ7" t="s">
        <v>133</v>
      </c>
      <c r="AK7" t="s">
        <v>138</v>
      </c>
      <c r="AL7" t="s">
        <v>2</v>
      </c>
      <c r="AM7" t="s">
        <v>7</v>
      </c>
      <c r="AN7" t="s">
        <v>1</v>
      </c>
      <c r="AO7" t="s">
        <v>7</v>
      </c>
      <c r="AP7" t="s">
        <v>24</v>
      </c>
      <c r="AQ7" t="s">
        <v>145</v>
      </c>
      <c r="AR7" t="s">
        <v>134</v>
      </c>
      <c r="AS7" t="s">
        <v>149</v>
      </c>
      <c r="AT7" t="s">
        <v>137</v>
      </c>
      <c r="AU7" t="s">
        <v>147</v>
      </c>
    </row>
    <row r="8" spans="1:47" x14ac:dyDescent="0.25">
      <c r="A8">
        <v>12</v>
      </c>
      <c r="B8">
        <v>3</v>
      </c>
      <c r="C8">
        <v>2</v>
      </c>
      <c r="D8">
        <v>5</v>
      </c>
      <c r="E8">
        <v>4</v>
      </c>
      <c r="F8">
        <v>5</v>
      </c>
      <c r="G8">
        <v>4</v>
      </c>
      <c r="I8" t="s">
        <v>430</v>
      </c>
      <c r="J8" t="s">
        <v>424</v>
      </c>
      <c r="K8" t="s">
        <v>425</v>
      </c>
      <c r="L8" t="s">
        <v>420</v>
      </c>
      <c r="M8" t="s">
        <v>428</v>
      </c>
      <c r="N8" t="s">
        <v>441</v>
      </c>
      <c r="O8">
        <v>1</v>
      </c>
      <c r="P8">
        <v>1</v>
      </c>
      <c r="Q8">
        <v>1</v>
      </c>
      <c r="R8" t="s">
        <v>24</v>
      </c>
      <c r="S8" t="s">
        <v>173</v>
      </c>
      <c r="T8" t="s">
        <v>186</v>
      </c>
      <c r="U8" t="s">
        <v>181</v>
      </c>
      <c r="V8" t="s">
        <v>26</v>
      </c>
      <c r="W8" t="s">
        <v>2</v>
      </c>
      <c r="X8" t="s">
        <v>67</v>
      </c>
      <c r="Y8" t="s">
        <v>180</v>
      </c>
      <c r="Z8" t="s">
        <v>182</v>
      </c>
      <c r="AA8" t="s">
        <v>327</v>
      </c>
      <c r="AB8" t="s">
        <v>175</v>
      </c>
      <c r="AC8" t="s">
        <v>187</v>
      </c>
      <c r="AD8" t="s">
        <v>24</v>
      </c>
      <c r="AE8" t="s">
        <v>176</v>
      </c>
      <c r="AF8" t="s">
        <v>184</v>
      </c>
      <c r="AG8" t="s">
        <v>178</v>
      </c>
      <c r="AH8" t="s">
        <v>7</v>
      </c>
      <c r="AL8" t="s">
        <v>1</v>
      </c>
      <c r="AM8" t="s">
        <v>183</v>
      </c>
      <c r="AN8" t="s">
        <v>24</v>
      </c>
      <c r="AO8" t="s">
        <v>179</v>
      </c>
      <c r="AP8" t="s">
        <v>24</v>
      </c>
      <c r="AQ8" t="s">
        <v>25</v>
      </c>
      <c r="AR8" t="s">
        <v>174</v>
      </c>
      <c r="AS8" t="s">
        <v>185</v>
      </c>
      <c r="AT8" t="s">
        <v>177</v>
      </c>
    </row>
    <row r="9" spans="1:47" x14ac:dyDescent="0.25">
      <c r="A9">
        <v>13</v>
      </c>
      <c r="B9">
        <v>4</v>
      </c>
      <c r="C9">
        <v>2</v>
      </c>
      <c r="D9">
        <v>3</v>
      </c>
      <c r="E9">
        <v>3</v>
      </c>
      <c r="F9">
        <v>4</v>
      </c>
      <c r="G9">
        <v>4</v>
      </c>
      <c r="I9" t="s">
        <v>417</v>
      </c>
      <c r="J9" t="s">
        <v>424</v>
      </c>
      <c r="K9" t="s">
        <v>425</v>
      </c>
      <c r="L9" t="s">
        <v>420</v>
      </c>
      <c r="M9" t="s">
        <v>442</v>
      </c>
      <c r="N9" t="s">
        <v>443</v>
      </c>
      <c r="O9">
        <v>1</v>
      </c>
      <c r="P9">
        <v>2</v>
      </c>
      <c r="Q9">
        <v>1</v>
      </c>
      <c r="R9" t="s">
        <v>1</v>
      </c>
      <c r="S9" t="s">
        <v>3</v>
      </c>
      <c r="T9" t="s">
        <v>202</v>
      </c>
      <c r="U9" t="s">
        <v>195</v>
      </c>
      <c r="V9" t="s">
        <v>7</v>
      </c>
      <c r="X9" t="s">
        <v>198</v>
      </c>
      <c r="Y9" t="s">
        <v>197</v>
      </c>
      <c r="Z9" t="s">
        <v>193</v>
      </c>
      <c r="AA9" t="s">
        <v>200</v>
      </c>
      <c r="AB9" t="s">
        <v>191</v>
      </c>
      <c r="AC9" t="s">
        <v>7</v>
      </c>
      <c r="AE9" t="s">
        <v>192</v>
      </c>
      <c r="AF9" t="s">
        <v>201</v>
      </c>
      <c r="AG9" t="s">
        <v>194</v>
      </c>
      <c r="AH9" t="s">
        <v>204</v>
      </c>
      <c r="AI9" t="s">
        <v>199</v>
      </c>
      <c r="AJ9" t="s">
        <v>188</v>
      </c>
      <c r="AK9" t="s">
        <v>205</v>
      </c>
      <c r="AL9" t="s">
        <v>2</v>
      </c>
      <c r="AM9" t="s">
        <v>7</v>
      </c>
      <c r="AN9" t="s">
        <v>1</v>
      </c>
      <c r="AO9" t="s">
        <v>196</v>
      </c>
      <c r="AP9" t="s">
        <v>24</v>
      </c>
      <c r="AQ9" t="s">
        <v>7</v>
      </c>
      <c r="AR9" t="s">
        <v>189</v>
      </c>
      <c r="AS9" t="s">
        <v>7</v>
      </c>
      <c r="AT9" t="s">
        <v>190</v>
      </c>
      <c r="AU9" t="s">
        <v>203</v>
      </c>
    </row>
    <row r="10" spans="1:47" x14ac:dyDescent="0.25">
      <c r="A10">
        <v>17</v>
      </c>
      <c r="B10">
        <v>4</v>
      </c>
      <c r="C10">
        <v>1</v>
      </c>
      <c r="D10">
        <v>4</v>
      </c>
      <c r="E10">
        <v>3</v>
      </c>
      <c r="F10">
        <v>4</v>
      </c>
      <c r="G10">
        <v>4</v>
      </c>
      <c r="H10" t="s">
        <v>411</v>
      </c>
      <c r="I10" t="s">
        <v>417</v>
      </c>
      <c r="J10" t="s">
        <v>424</v>
      </c>
      <c r="K10" t="s">
        <v>419</v>
      </c>
      <c r="L10" t="s">
        <v>420</v>
      </c>
      <c r="M10" t="s">
        <v>428</v>
      </c>
      <c r="N10" t="s">
        <v>448</v>
      </c>
      <c r="O10">
        <v>5</v>
      </c>
      <c r="P10">
        <v>4</v>
      </c>
      <c r="Q10">
        <v>4</v>
      </c>
      <c r="R10" t="s">
        <v>1</v>
      </c>
      <c r="S10" t="s">
        <v>364</v>
      </c>
      <c r="T10" t="s">
        <v>32</v>
      </c>
      <c r="U10" t="s">
        <v>369</v>
      </c>
      <c r="V10" t="s">
        <v>372</v>
      </c>
      <c r="W10" t="s">
        <v>2</v>
      </c>
      <c r="X10" t="s">
        <v>370</v>
      </c>
      <c r="Y10" t="s">
        <v>368</v>
      </c>
      <c r="Z10" t="s">
        <v>379</v>
      </c>
      <c r="AA10" t="s">
        <v>7</v>
      </c>
      <c r="AB10" t="s">
        <v>7</v>
      </c>
      <c r="AC10" t="s">
        <v>376</v>
      </c>
      <c r="AD10" t="s">
        <v>24</v>
      </c>
      <c r="AE10" t="s">
        <v>7</v>
      </c>
      <c r="AF10" t="s">
        <v>374</v>
      </c>
      <c r="AG10" t="s">
        <v>366</v>
      </c>
      <c r="AH10" t="s">
        <v>377</v>
      </c>
      <c r="AI10" t="s">
        <v>380</v>
      </c>
      <c r="AJ10" t="s">
        <v>382</v>
      </c>
      <c r="AK10" t="s">
        <v>378</v>
      </c>
      <c r="AL10" t="s">
        <v>2</v>
      </c>
      <c r="AM10" t="s">
        <v>373</v>
      </c>
      <c r="AN10" t="s">
        <v>1</v>
      </c>
      <c r="AO10" t="s">
        <v>367</v>
      </c>
      <c r="AP10" t="s">
        <v>1</v>
      </c>
      <c r="AQ10" t="s">
        <v>371</v>
      </c>
      <c r="AR10" t="s">
        <v>365</v>
      </c>
      <c r="AS10" t="s">
        <v>375</v>
      </c>
      <c r="AT10" t="s">
        <v>7</v>
      </c>
      <c r="AU10" t="s">
        <v>381</v>
      </c>
    </row>
    <row r="11" spans="1:47" x14ac:dyDescent="0.25">
      <c r="A11">
        <v>101</v>
      </c>
      <c r="B11">
        <v>4</v>
      </c>
      <c r="C11">
        <v>3</v>
      </c>
      <c r="D11">
        <v>4</v>
      </c>
      <c r="E11">
        <v>3</v>
      </c>
      <c r="F11">
        <v>5</v>
      </c>
      <c r="G11">
        <v>3</v>
      </c>
      <c r="H11" t="s">
        <v>413</v>
      </c>
      <c r="I11" t="s">
        <v>430</v>
      </c>
      <c r="J11" t="s">
        <v>424</v>
      </c>
      <c r="K11" t="s">
        <v>425</v>
      </c>
      <c r="L11" t="s">
        <v>420</v>
      </c>
      <c r="M11" t="s">
        <v>421</v>
      </c>
      <c r="N11" t="s">
        <v>451</v>
      </c>
      <c r="O11">
        <v>2</v>
      </c>
      <c r="P11">
        <v>3</v>
      </c>
      <c r="Q11">
        <v>1</v>
      </c>
      <c r="R11" t="s">
        <v>1</v>
      </c>
      <c r="S11" t="s">
        <v>7</v>
      </c>
      <c r="T11" t="s">
        <v>323</v>
      </c>
      <c r="U11" t="s">
        <v>32</v>
      </c>
      <c r="V11" t="s">
        <v>32</v>
      </c>
      <c r="W11" t="s">
        <v>24</v>
      </c>
      <c r="X11" t="s">
        <v>316</v>
      </c>
      <c r="Y11" t="s">
        <v>314</v>
      </c>
      <c r="Z11" t="s">
        <v>7</v>
      </c>
      <c r="AA11" t="s">
        <v>318</v>
      </c>
      <c r="AB11" t="s">
        <v>312</v>
      </c>
      <c r="AC11" t="s">
        <v>322</v>
      </c>
      <c r="AD11" t="s">
        <v>24</v>
      </c>
      <c r="AE11" t="s">
        <v>32</v>
      </c>
      <c r="AF11" t="s">
        <v>324</v>
      </c>
      <c r="AG11" t="s">
        <v>7</v>
      </c>
      <c r="AH11" t="s">
        <v>321</v>
      </c>
      <c r="AI11" t="s">
        <v>325</v>
      </c>
      <c r="AJ11" t="s">
        <v>310</v>
      </c>
      <c r="AK11" t="s">
        <v>326</v>
      </c>
      <c r="AL11" t="s">
        <v>2</v>
      </c>
      <c r="AM11" t="s">
        <v>317</v>
      </c>
      <c r="AN11" t="s">
        <v>1</v>
      </c>
      <c r="AO11" t="s">
        <v>313</v>
      </c>
      <c r="AP11" t="s">
        <v>24</v>
      </c>
      <c r="AQ11" t="s">
        <v>315</v>
      </c>
      <c r="AR11" t="s">
        <v>7</v>
      </c>
      <c r="AS11" t="s">
        <v>320</v>
      </c>
      <c r="AT11" t="s">
        <v>311</v>
      </c>
      <c r="AU11" t="s">
        <v>319</v>
      </c>
    </row>
    <row r="12" spans="1:47" x14ac:dyDescent="0.25">
      <c r="A12">
        <v>102</v>
      </c>
      <c r="B12">
        <v>4</v>
      </c>
      <c r="C12">
        <v>1</v>
      </c>
      <c r="D12">
        <v>4</v>
      </c>
      <c r="E12">
        <v>4</v>
      </c>
      <c r="F12">
        <v>5</v>
      </c>
      <c r="G12">
        <v>5</v>
      </c>
      <c r="H12" t="s">
        <v>414</v>
      </c>
      <c r="I12" t="s">
        <v>430</v>
      </c>
      <c r="J12" t="s">
        <v>424</v>
      </c>
      <c r="K12" t="s">
        <v>419</v>
      </c>
      <c r="L12" t="s">
        <v>420</v>
      </c>
      <c r="M12" t="s">
        <v>428</v>
      </c>
      <c r="N12" t="s">
        <v>452</v>
      </c>
      <c r="O12">
        <v>2</v>
      </c>
      <c r="P12">
        <v>1</v>
      </c>
      <c r="Q12">
        <v>2</v>
      </c>
      <c r="S12" t="s">
        <v>230</v>
      </c>
      <c r="T12" t="s">
        <v>7</v>
      </c>
      <c r="U12" t="s">
        <v>7</v>
      </c>
      <c r="V12" t="s">
        <v>32</v>
      </c>
      <c r="X12" t="s">
        <v>241</v>
      </c>
      <c r="Y12" t="s">
        <v>7</v>
      </c>
      <c r="Z12" t="s">
        <v>233</v>
      </c>
      <c r="AA12" t="s">
        <v>238</v>
      </c>
      <c r="AB12" t="s">
        <v>232</v>
      </c>
      <c r="AC12" t="s">
        <v>240</v>
      </c>
      <c r="AE12" t="s">
        <v>228</v>
      </c>
      <c r="AF12" t="s">
        <v>244</v>
      </c>
      <c r="AG12" t="s">
        <v>235</v>
      </c>
      <c r="AH12" t="s">
        <v>7</v>
      </c>
      <c r="AI12" t="s">
        <v>236</v>
      </c>
      <c r="AJ12" t="s">
        <v>229</v>
      </c>
      <c r="AK12" t="s">
        <v>234</v>
      </c>
      <c r="AM12" t="s">
        <v>237</v>
      </c>
      <c r="AO12" t="s">
        <v>7</v>
      </c>
      <c r="AQ12" t="s">
        <v>239</v>
      </c>
      <c r="AR12" t="s">
        <v>231</v>
      </c>
      <c r="AS12" t="s">
        <v>243</v>
      </c>
      <c r="AT12" t="s">
        <v>7</v>
      </c>
      <c r="AU12" t="s">
        <v>242</v>
      </c>
    </row>
    <row r="13" spans="1:47" x14ac:dyDescent="0.25">
      <c r="A13">
        <v>103</v>
      </c>
      <c r="B13">
        <v>4</v>
      </c>
      <c r="C13">
        <v>1</v>
      </c>
      <c r="D13">
        <v>2</v>
      </c>
      <c r="E13">
        <v>3</v>
      </c>
      <c r="F13">
        <v>3</v>
      </c>
      <c r="G13">
        <v>3</v>
      </c>
      <c r="I13" t="s">
        <v>417</v>
      </c>
      <c r="J13" t="s">
        <v>424</v>
      </c>
      <c r="K13" t="s">
        <v>419</v>
      </c>
      <c r="L13" t="s">
        <v>420</v>
      </c>
      <c r="M13" t="s">
        <v>426</v>
      </c>
      <c r="N13" t="s">
        <v>453</v>
      </c>
      <c r="O13">
        <v>2</v>
      </c>
      <c r="P13">
        <v>2</v>
      </c>
      <c r="Q13">
        <v>1</v>
      </c>
      <c r="R13" t="s">
        <v>1</v>
      </c>
      <c r="S13" t="s">
        <v>248</v>
      </c>
      <c r="T13" t="s">
        <v>7</v>
      </c>
      <c r="U13" t="s">
        <v>32</v>
      </c>
      <c r="V13" t="s">
        <v>0</v>
      </c>
      <c r="W13" t="s">
        <v>245</v>
      </c>
      <c r="X13" t="s">
        <v>254</v>
      </c>
      <c r="Y13" t="s">
        <v>7</v>
      </c>
      <c r="Z13" t="s">
        <v>251</v>
      </c>
      <c r="AA13" t="s">
        <v>308</v>
      </c>
      <c r="AB13" t="s">
        <v>7</v>
      </c>
      <c r="AC13" t="s">
        <v>7</v>
      </c>
      <c r="AD13" t="s">
        <v>24</v>
      </c>
      <c r="AE13" t="s">
        <v>7</v>
      </c>
      <c r="AF13" t="s">
        <v>256</v>
      </c>
      <c r="AG13" t="s">
        <v>252</v>
      </c>
      <c r="AH13" t="s">
        <v>258</v>
      </c>
      <c r="AJ13" t="s">
        <v>247</v>
      </c>
      <c r="AK13" t="s">
        <v>250</v>
      </c>
      <c r="AL13" t="s">
        <v>24</v>
      </c>
      <c r="AM13" t="s">
        <v>309</v>
      </c>
      <c r="AN13" t="s">
        <v>1</v>
      </c>
      <c r="AO13" t="s">
        <v>253</v>
      </c>
      <c r="AP13" t="s">
        <v>245</v>
      </c>
      <c r="AQ13" t="s">
        <v>7</v>
      </c>
      <c r="AR13" t="s">
        <v>246</v>
      </c>
      <c r="AS13" t="s">
        <v>257</v>
      </c>
      <c r="AT13" t="s">
        <v>249</v>
      </c>
      <c r="AU13" t="s">
        <v>255</v>
      </c>
    </row>
    <row r="14" spans="1:47" x14ac:dyDescent="0.25">
      <c r="A14">
        <v>105</v>
      </c>
      <c r="B14">
        <v>4</v>
      </c>
      <c r="C14">
        <v>2</v>
      </c>
      <c r="D14">
        <v>4</v>
      </c>
      <c r="E14">
        <v>2</v>
      </c>
      <c r="F14">
        <v>4</v>
      </c>
      <c r="G14">
        <v>4</v>
      </c>
      <c r="I14" t="s">
        <v>430</v>
      </c>
      <c r="J14" t="s">
        <v>424</v>
      </c>
      <c r="K14" t="s">
        <v>425</v>
      </c>
      <c r="L14" t="s">
        <v>420</v>
      </c>
      <c r="M14" t="s">
        <v>426</v>
      </c>
      <c r="N14" t="s">
        <v>456</v>
      </c>
      <c r="O14">
        <v>3</v>
      </c>
      <c r="P14">
        <v>3</v>
      </c>
      <c r="Q14">
        <v>2</v>
      </c>
      <c r="R14" t="s">
        <v>24</v>
      </c>
      <c r="S14" t="s">
        <v>278</v>
      </c>
      <c r="T14" t="s">
        <v>7</v>
      </c>
      <c r="U14" t="s">
        <v>33</v>
      </c>
      <c r="V14" t="s">
        <v>288</v>
      </c>
      <c r="W14" t="s">
        <v>1</v>
      </c>
      <c r="X14" t="s">
        <v>286</v>
      </c>
      <c r="Y14" t="s">
        <v>327</v>
      </c>
      <c r="Z14" t="s">
        <v>282</v>
      </c>
      <c r="AA14" t="s">
        <v>285</v>
      </c>
      <c r="AB14" t="s">
        <v>7</v>
      </c>
      <c r="AC14" t="s">
        <v>292</v>
      </c>
      <c r="AD14" t="s">
        <v>24</v>
      </c>
      <c r="AE14" t="s">
        <v>7</v>
      </c>
      <c r="AF14" t="s">
        <v>291</v>
      </c>
      <c r="AG14" t="s">
        <v>281</v>
      </c>
      <c r="AH14" t="s">
        <v>293</v>
      </c>
      <c r="AI14" t="s">
        <v>284</v>
      </c>
      <c r="AJ14" t="s">
        <v>279</v>
      </c>
      <c r="AK14" t="s">
        <v>280</v>
      </c>
      <c r="AL14" t="s">
        <v>1</v>
      </c>
      <c r="AM14" t="s">
        <v>294</v>
      </c>
      <c r="AN14" t="s">
        <v>1</v>
      </c>
      <c r="AO14" t="s">
        <v>283</v>
      </c>
      <c r="AP14" t="s">
        <v>1</v>
      </c>
      <c r="AQ14" t="s">
        <v>287</v>
      </c>
      <c r="AR14" t="s">
        <v>277</v>
      </c>
      <c r="AS14" t="s">
        <v>290</v>
      </c>
      <c r="AT14" t="s">
        <v>7</v>
      </c>
      <c r="AU14" t="s">
        <v>289</v>
      </c>
    </row>
    <row r="15" spans="1:47" x14ac:dyDescent="0.25">
      <c r="A15">
        <v>106</v>
      </c>
      <c r="B15">
        <v>5</v>
      </c>
      <c r="C15">
        <v>4</v>
      </c>
      <c r="D15">
        <v>5</v>
      </c>
      <c r="E15">
        <v>3</v>
      </c>
      <c r="F15">
        <v>5</v>
      </c>
      <c r="G15">
        <v>2</v>
      </c>
      <c r="H15" t="s">
        <v>416</v>
      </c>
      <c r="I15" t="s">
        <v>430</v>
      </c>
      <c r="J15" t="s">
        <v>424</v>
      </c>
      <c r="K15" t="s">
        <v>425</v>
      </c>
      <c r="L15" t="s">
        <v>420</v>
      </c>
      <c r="M15" t="s">
        <v>426</v>
      </c>
      <c r="N15" t="s">
        <v>457</v>
      </c>
      <c r="O15">
        <v>2</v>
      </c>
      <c r="P15">
        <v>1</v>
      </c>
      <c r="Q15">
        <v>1</v>
      </c>
      <c r="R15" t="s">
        <v>2</v>
      </c>
      <c r="S15" t="s">
        <v>296</v>
      </c>
      <c r="T15" t="s">
        <v>7</v>
      </c>
      <c r="U15" t="s">
        <v>7</v>
      </c>
      <c r="V15" t="s">
        <v>7</v>
      </c>
      <c r="W15" t="s">
        <v>1</v>
      </c>
      <c r="X15" t="s">
        <v>7</v>
      </c>
      <c r="Y15" t="s">
        <v>301</v>
      </c>
      <c r="Z15" t="s">
        <v>7</v>
      </c>
      <c r="AA15" t="s">
        <v>303</v>
      </c>
      <c r="AB15" t="s">
        <v>299</v>
      </c>
      <c r="AC15" t="s">
        <v>7</v>
      </c>
      <c r="AD15" t="s">
        <v>1</v>
      </c>
      <c r="AE15" t="s">
        <v>32</v>
      </c>
      <c r="AF15" t="s">
        <v>304</v>
      </c>
      <c r="AG15" t="s">
        <v>7</v>
      </c>
      <c r="AH15" t="s">
        <v>305</v>
      </c>
      <c r="AI15" t="s">
        <v>302</v>
      </c>
      <c r="AJ15" t="s">
        <v>295</v>
      </c>
      <c r="AK15" t="s">
        <v>300</v>
      </c>
      <c r="AL15" t="s">
        <v>1</v>
      </c>
      <c r="AM15" t="s">
        <v>7</v>
      </c>
      <c r="AN15" t="s">
        <v>1</v>
      </c>
      <c r="AO15" t="s">
        <v>7</v>
      </c>
      <c r="AP15" t="s">
        <v>24</v>
      </c>
      <c r="AQ15" t="s">
        <v>7</v>
      </c>
      <c r="AR15" t="s">
        <v>297</v>
      </c>
      <c r="AS15" t="s">
        <v>7</v>
      </c>
      <c r="AT15" t="s">
        <v>298</v>
      </c>
      <c r="AU15" t="s">
        <v>306</v>
      </c>
    </row>
    <row r="16" spans="1:47" x14ac:dyDescent="0.25">
      <c r="A16">
        <v>14</v>
      </c>
      <c r="B16">
        <v>5</v>
      </c>
      <c r="C16">
        <v>1</v>
      </c>
      <c r="D16">
        <v>3</v>
      </c>
      <c r="E16">
        <v>3</v>
      </c>
      <c r="F16">
        <v>5</v>
      </c>
      <c r="G16">
        <v>4</v>
      </c>
      <c r="H16" t="s">
        <v>410</v>
      </c>
      <c r="I16" t="s">
        <v>430</v>
      </c>
      <c r="J16" t="s">
        <v>444</v>
      </c>
      <c r="K16" t="s">
        <v>419</v>
      </c>
      <c r="L16" t="s">
        <v>420</v>
      </c>
      <c r="M16" t="s">
        <v>426</v>
      </c>
      <c r="N16" t="s">
        <v>445</v>
      </c>
      <c r="O16">
        <v>4</v>
      </c>
      <c r="P16">
        <v>4</v>
      </c>
      <c r="Q16">
        <v>2</v>
      </c>
      <c r="R16" t="s">
        <v>1</v>
      </c>
      <c r="S16" t="s">
        <v>209</v>
      </c>
      <c r="T16" t="s">
        <v>7</v>
      </c>
      <c r="U16" t="s">
        <v>0</v>
      </c>
      <c r="V16" t="s">
        <v>0</v>
      </c>
      <c r="W16" t="s">
        <v>1</v>
      </c>
      <c r="X16" t="s">
        <v>216</v>
      </c>
      <c r="Y16" t="s">
        <v>308</v>
      </c>
      <c r="Z16" t="s">
        <v>214</v>
      </c>
      <c r="AA16" t="s">
        <v>7</v>
      </c>
      <c r="AB16" t="s">
        <v>210</v>
      </c>
      <c r="AC16" t="s">
        <v>7</v>
      </c>
      <c r="AD16" t="s">
        <v>24</v>
      </c>
      <c r="AE16" t="s">
        <v>7</v>
      </c>
      <c r="AF16" t="s">
        <v>3</v>
      </c>
      <c r="AG16" t="s">
        <v>213</v>
      </c>
      <c r="AH16" t="s">
        <v>7</v>
      </c>
      <c r="AI16" t="s">
        <v>207</v>
      </c>
      <c r="AJ16" t="s">
        <v>206</v>
      </c>
      <c r="AK16" t="s">
        <v>212</v>
      </c>
      <c r="AL16" t="s">
        <v>2</v>
      </c>
      <c r="AM16" t="s">
        <v>217</v>
      </c>
      <c r="AN16" t="s">
        <v>2</v>
      </c>
      <c r="AO16" t="s">
        <v>307</v>
      </c>
      <c r="AP16" t="s">
        <v>24</v>
      </c>
      <c r="AQ16" t="s">
        <v>215</v>
      </c>
      <c r="AR16" t="s">
        <v>208</v>
      </c>
      <c r="AS16" t="s">
        <v>218</v>
      </c>
      <c r="AT16" t="s">
        <v>211</v>
      </c>
      <c r="AU16" t="s">
        <v>219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3 6 0 4 4 6 - 5 6 c 8 - 4 1 9 a - 8 8 0 3 - d 9 2 c 1 a b 4 1 8 7 6 "   x m l n s = " h t t p : / / s c h e m a s . m i c r o s o f t . c o m / D a t a M a s h u p " > A A A A A K 0 a A A B Q S w M E F A A C A A g A g J C 5 W q 3 n K 6 y k A A A A 9 g A A A B I A H A B D b 2 5 m a W c v U G F j a 2 F n Z S 5 4 b W w g o h g A K K A U A A A A A A A A A A A A A A A A A A A A A A A A A A A A h Y 8 x D o I w G I W v Q r r T l q q J I T 9 l c J W E R G N c m 1 K h E Q q h x X I 3 B 4 / k F c Q o 6 u b 4 v v c N 7 9 2 v N 0 j H p g 4 u q r e 6 N Q m K M E W B M r I t t C k T N L h T u E Y p h 1 z I s y h V M M n G x q M t E l Q 5 1 8 W E e O + x X + C 2 L w m j N C L H b L u T l W o E + s j 6 v x x q Y 5 0 w U i E O h 9 c Y z n C 0 Z J i t p k 1 A Z g i Z N l + B T d 2 z / Y G w G W o 3 9 I p 3 L s z 3 Q O Y I 5 P 2 B P w B Q S w M E F A A C A A g A g J C 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C Q u V q 4 u / v J p x c A A N S j A A A T A B w A R m 9 y b X V s Y X M v U 2 V j d G l v b j E u b S C i G A A o o B Q A A A A A A A A A A A A A A A A A A A A A A A A A A A D t P c l u G 0 m W 9 w L q H w J p V I F C p S m R W s p W j 9 q g F t u y L c m W 5 F U W i G A y S G Y p m U n n I o o l C O h z Y 9 D d h + 4 B 5 j D o w V z 6 M M D c B u j B H O Z f 6 g e m P 2 H e i 4 j M j F y C i 2 x X e 1 D Z K M j J z I i 3 x d v i x d I B s 0 L b c 8 m J + L f x q 6 + / + v q r Y E B 9 1 i V 3 j F M W h G S X h t Q g W 8 R h 4 d d f E f j f i R f 5 F o M 3 D z 2 n y / z 6 Q 9 t h Q c 3 Y 2 X z / M m B + 8 H 4 Y X N r M 9 u n 7 X c + K h s w N g / e P 7 P B x 1 H l / 6 n n O h R 2 y q / c p 5 C V T Q L 1 j A J y Q I e J j b x w g x l P a c V j 9 h D l A H L 6 r C c w m Y d Q a k N r Z I R 2 y c / I P v y b G i P q h b d k j 6 o a N l Q 3 C f 1 L H m Z A B o z 7 p 0 i H t A 1 z P r Y d X o U G o 2 y X l n d f a I y 8 I 9 9 w u 0 r d 3 F f o U a e S 9 l j S E N k o p z X M j a T 5 l V 2 F 9 x 3 N D a r u B Z M A k h h b B Y 7 v b Z S 7 h E p 4 L U S P G d N Y K Q 9 / u R C E L z h + c C T j n D 5 D f 0 I 9 Y i m r f v f Q u G N m J g t A b k o e R K / Q g x d X q d n c 8 J x q 6 N S 1 d w M G p T 9 2 g 5 / l D / i 4 m 4 k 7 + f e 0 M m Q e V O F e 4 P W Y u y K F L B B q V T / F F v q / p i T X J t Y G y R E q e p 6 N J D q N h h / n G j Y p r 6 F 0 C r q N w w P w S j E K y K c Y C b Y i q B E V R B A r S v S t o 2 g U o H I e E p S A V 3 / l z I m o N o W W i F k B E E 5 Q C 0 p 2 X + x 3 j h A 5 H g J z / X F p S i Q M t t 0 K k D p S T b L N w z G B o d 5 l j D 8 F U f c U S E 6 C p f D S s g Z Q 0 Y k r N Q G J K E d X a Z s Y Y j c Q y T B J O R o y A 4 w h v b q a Q D r S x l P I Z h M 9 i e z 4 e E G X S i X P Q 1 t K 7 M 6 A u + q F T + K g l D j + W E p h j z t R R t + + G G 2 t 1 B K P i P v H 8 s O h a 4 W U t R 5 c W 7 p G P z r 4 V W M z t 2 m 5 f B Q 4 + A m 2 E m 2 W 5 5 1 D R o w 5 z T E K Q x q v j d s s N x i h z 1 V A 9 x J e a n u o V + K d 0 L D P o z e s Y u s Z O T 1 g f g x I + v q J O h J b 6 9 V e 2 q 0 e c j Y m q H V V R 8 e e L i o f 0 0 u 5 T 7 u 8 B d A H d 9 c p N E l v S 4 V Q 6 q a M I i g E 4 o L s A l R l S e E / J 2 X 6 Q t H k R M X + y h V H T J N u 2 S / 3 J P s S + 0 O 7 Z z N / K d j a 5 C W 0 Z o h n a Y g 7 M M f s Q 2 U A B B 3 e e S 7 Y S l z 1 T x X a C y 3 q s R r W U G f O + a R g m H y C u 2 U F 9 v + + C 1 z A b z f V m M Q a W G B Z + i O 1 K q t W 1 I V 6 s o s G I x 7 X 0 c T 1 9 3 E g f v 0 8 f G + l j U 4 2 J j 3 w v G h W 0 m r + t F U n E q C u e 7 x k 3 3 D E L 0 5 U K 9 M w O w v o B v c L 0 A h v d P 4 9 d s B s 5 D o 9 M e V 8 8 z R 9 m a E N / G K O e 6 g R n G 2 r e D X L a X S / M G 4 B E h z Z w A A m c o c + V 9 K l S z t A y T C Q u 8 C b v + r L A u X 6 e J X k W 1 2 B Q b W Q c 8 B r X h s G u G K g q 9 R + C 2 k Y O 5 T m Y s W l o d N m 4 M c h 5 q c b r V V 1 R b 0 I D 0 u G W t U S 2 f p 2 2 / W S m 8 c W Y x 5 d g I p / H T H 4 2 U / l s 5 o K A Y 5 M p R 5 K a l N A R 1 c 2 j o b S P W T D y 3 A C m T q U q v 3 d l M a f + 2 v M v O p 5 3 U U P b q M v Q d u u E 4 v 0 h i 3 z Q F z 9 g 5 D n k k W D L A d q 0 S y E c k V p C 0 V L 9 y g m u M I N F t T B z k 0 W k n i R t S a N 9 M m A s R K k K 4 q / P 9 k M 2 3 C q 0 M 8 y n 4 D a 2 D N H 8 / O Y M S T p f N C B p 8 S d G 2 F A j z H P f G 3 q o Q o 8 Z 7 W b m M f K L f F 9 q S 2 e y T c t x T i w K H i 4 Q I f u W y X y B l n y W 7 Z Z k 7 2 j R u x 6 Z e B G x k G F o F n o E 5 o P k 0 e 7 z Y 4 J Y H t y p O b 2 l Q R i O g s 3 l 5 b 4 d D q J O 3 f K G y + 9 s + N x n y + m w L 4 / t C 3 s Z e 9 7 d E d D u o j g N d a 6 C G F 8 P a E j s A N H 6 B B L E B + U t O q h Z X R Z Y v g 2 P o r W L y L C t I K v Q c S d y w s i n D t m m 1 k U f v I f b L b R 5 B B 4 D J r w i x Q o n 0 8 l j V y P m 2 8 w F s x k D 7 + T V s Y b a u E O P X s I / Y B q k z 1 x Q f K 9 H h l F g W z O 6 d R J 6 w f R F D + A C c O M Y U E D / Q D t y P c Y c w k c g t D F E o h J 0 J q Q T B R O w M c 8 O J o S 5 l 7 b v u d y E S w D p O A Z K R r 7 X j S w M x w k X u c 5 / + / N f / p W k S r C J 3 x n O K 7 H o t w 2 Q e n y o + J / X z A H V Y a h k a Y 8 6 / 3 Q 6 A A J U 3 A G O v d 1 3 g R t o P m D O i H P b t Q M L + 5 G B N x Y E g 6 K h q f r c a H n j A O V Y J 3 v Q b O K 5 D M V o M f s S G v E v A K P X A 1 f s h j B R + e k 3 f 4 S 3 Q B M 4 T w 7 K D q E l h x J 1 Q o h Z F r f C w C T j A b h J 4 m G 1 B A A x d k G C E I T a Z 7 5 J h j h z Z m 6 f 9 l F U t j u K w j o I Q u H S l L h j M f c j u y t Z 5 3 9 + + u t / p z / + 9 u f f / Y X w U X n r R T / 9 5 p 8 d B 1 x 2 L J q 0 W f K R o c g J B a q A K 0 B l x 0 M A n A i 0 i g Y A I 9 B M G D 1 1 U e Y O U k + j r u 1 x 7 Y x A l H y u R r s / w I y X M J C W F Q b E s S 8 Y i B n Y 6 Z h k Z I f W w C R 7 L 0 z e F A V Q J 6 f g O Z Q x p F 0 6 g n 6 h J 1 g e + Y y L 3 Q L w K P Z O F H I q U P L U C T z S 8 5 m Q / I C C o d g h A c 2 P c D p Z z / A M l g g 8 D y g w R y 0 A x j F 0 Y G A I H X Z s 5 N C l y I R g P W Y F S E F x K I b G N Z o T D S E L R d F h k m W G V t h l I / Q U X E u 4 O t h h q n C e P w F n x C R 0 h T P 9 k P 7 j / 0 B s t q K A t H x G N 2 H i y G k 8 4 T R a w H C Q N m 6 R C z b h s 2 n 0 H x J p E K B F c d 5 t 9 9 J z g J k e w g N i H U i 9 m I u q x 5 1 U O E B B 5 o T h M 8 v z M V U K N g l H A m P w b x h o g L J / / 9 + / / p 4 c W Q x k g A O z 7 X u 0 C 1 o 0 H I L m o t D G F I 2 n N r L d C + 5 R G P q F H p j D E g a q L L A / / A v Z j v o B w j n x e q F J B n Z / c J e r C z q m V P y d 6 M c f k e Q a G B a 4 y y x c A Z Q o N P 6 W v A b X 5 v d A H x B 2 i z j e 2 M S w F d p u 5 I F Y e / C C 1 D q + N 3 Y 1 w F J o v / t P c o C j T w S o o e 3 a Q 4 p S B I D D k Y d O A G S t O i A m J N 4 X + g C e 0 Z d J Q q L e 3 O p V X w e z i Q s Y C y q 0 P E B t A p B d 8 O y o Y O C s Z U z h m S e M c 4 i K W C c t 7 i H k m G 7 m a T / 0 I K I z 7 v 1 4 P 2 H e V J p o 6 h A R I I S Q I Y g I c g u I c y b x f D B v F 7 U o D / Q l s g G 2 i 9 L 0 P Y c b l D T + S 8 w y w K V o 7 L 7 L H D r B R E G h J g / 9 O b S g I S a X K F Q A D Q 6 I 1 5 w R p a C / w z A u B M K P B h 7 Y M m o G Q B U v Z G D D d 1 R I J x w z e g E u I o 8 L 3 c O Q y v o T w B 8 S o I + n 3 R 6 O E L h f z + H V G j 7 y Y L Y 4 H y D w E w U K 7 S F u O j B O Q r F 8 G o R c b M H A 7 k n j T x h J R 5 q H L v i P E s u H W I l x W 1 o u Z z C M u i B 8 D G B I P y h q h P l H E K L 4 E G s S j Y S l Q n c a O y d 4 l j 7 M d n s w 1 U K n G n s f E B i I P Z T e t x s J t q Z E l F j l I Y 0 k 3 4 I T C l H d H z L u H V R m m N I O J I Y 8 c C d F D p g L z t o B M 5 N j 4 C W B R i g y u A / P t y E E A t 2 q H V n g 8 F D l U U 3 C X J y H T O X U G 5 J n b M e B K F 0 n j + H z y G b F D C C I R i P k N 2 B O 7 6 4 c O A B u S i 0 X y s h G q S + c I o r / I D u x p h + B W s M s Z 5 x + V + Y x O R I 6 m B K F E c 8 Q T B 6 + M J J C C M a x / x D Z 1 o U I 6 3 E S b a H y x j a 1 q V I A K Z O a J n 2 r l B H z G v 2 M g e q d g l g h 0 S C 1 f d C d K / L Q x r R j i e u w m N I i B c K U R n F F g o t b W D G G / T z c Y 3 D L U w G D i H q 2 P w z Q A O h o 5 N i Y F S j g R W K k c v W n / y I H I D m e Z H w L M 3 Q M P 3 q e n n g T M G y Q G S L D f p A I c A 5 Q d G q + U g N G x t T v L m P w 4 A 8 B C H l M J 0 H B s w u m E s g 1 R L T M X w q e T i P f F X Y M D o L 7 B J h O g G 6 K d 4 k e 6 C G + H A k 4 I H S u j e g o I R E Y Q z S y S l n N 9 d / F 6 I Q Q 9 l 3 0 A D y 3 Q J o A T o 9 a I j 1 B F g N V r n / 8 r b R A q b V 5 H C 2 Y X n M 0 8 r u D Q w i 8 v R E C y L x G 3 I 8 c r w M m i u U M D g q m 6 5 B E M Z s 7 Z V D r E F T S 7 m U n F + C z n a F w o 7 m 5 B k U f N O H x L E 8 Y 9 x j b A m C e F D A g h h H 7 B y k a Q d o R R E n E Y T m e j E m p 7 0 m d 7 R D h 9 n l G z 4 m M H C e 2 M 0 4 d 7 8 g 9 q E j + S t L C V J E D r Z / 4 p z 8 o 9 J L j O M d T Y v y A u Y I C 2 8 d E m a f h i H v s + Q 4 E k U m c o A e Y j 4 F + B Z D O x o E h J w / h Q i 0 H A h c o h U N B O p g v c e E F m N J b T o T p W y E j E B 4 b d D g W 9 J u C W Z x m f f i p 1 + / D V K a m D M 9 S L p w J b 5 a k t T x 8 B a l G i B Q O B x 9 g W u g o M F G O g 3 O H Q Q z I 5 s o / w A + X q Y l 8 S 8 5 B I D Z 0 J 8 K 7 9 m W 4 C W H m / w B C E y C K p w S Y S n 2 Q F a U A E w g X 8 x E O Y A x m V D c 0 C 6 I v 3 Z F 9 y e s i h d K P / M S X v 9 M C U H a l k p T W U G 7 K 1 v h u U U E v E q c t 2 p R u O l h o f T R P V X 6 N F J w A L 9 m V r J T O U 0 z N r p D G K 4 V c N G K 1 7 y 0 D k J n F g C z Y 7 F J V v o p Z a y 6 V V + 8 / e y n T g 5 e 3 q W X m O G i L 7 Q t l d U y l V V z G 5 I 2 L Z c w F K o K l 6 F G 9 T s F P Q + g Z j m K T 6 Y I X R + d 9 o 9 H 2 Q s X n M X j t J A 8 i Y y w m q J O H k h r R K e b 8 F K t 5 f b T n r t 3 l l o s T a F H Z s d H p Y 1 U O T B 0 z R x h n A A p G X 1 q u 8 i K n K + d I F 9 w 7 w C Q Y 8 x 8 I J J j w 8 5 f o x G i f 2 m 5 Z 4 c y W S Y Z S q n A g y x M u O K m C W S J 5 K S N h V 3 L A n S E Q n w S f X j 5 7 K e m 8 3 x P k S X r H 4 D V t Z B m b 8 8 o D I T T q y 1 / o H x 2 Y v u H r L r U x N N g 9 y D 7 H i R C Q e b s M j 6 w P i k K J y 2 c M X P M B Z J / y U k B O C g + I z o 3 O X T / P b f R Q t O 1 j n H L Z S t Q v x i + D A 8 o 5 Z t W J Z h C o P r Q 1 w o J D + f p P v J 8 L 8 i K X 1 a 7 V b Z h m 3 n G Z G m 8 8 1 0 p 3 v I Q 5 5 4 Y f 7 i s E 8 1 O W w Q + Y 3 y 8 b R s l P O o 6 Z B b 5 0 0 0 6 y 2 G b K H n 7 c F Z f + t i f p Z i v j V 9 D + R Q S q c B J O A M O h 5 4 J / l w Q o m v U 8 o y 7 K M h C + r x U o N s V a 6 S 7 8 g b S u p M G Z + I 0 L q D G y E n 1 W 2 G s U l k 5 z J C 2 w 5 0 r V r g y K b I S O 9 U s b m T N a l R s 7 X O i H + W R K 9 S H D q u s T z 3 a T z U a l B I O K Y K T T f z V 6 Y s k J Q W E s r W O a f Q T p s V + y W 5 K 3 n b p J M k d v C v / a 4 E k C X w i P H 2 / h L 7 O k x E p 6 c 7 t d a g U 3 q d t I K u g t 3 6 n 2 S f Y + F q k u 7 h f Q b m 8 0 r 7 T 7 G 3 e j k S P r p 3 l b S z 4 l Y z d z f y N J C B I P 5 C 5 A H U 1 U E w O Y o U S F p a o S 7 n m T B G e R w D x w k / A e A E N 0 L f g c s 8 z n g J K 9 Q V B v s 7 o x c q g F q A Q b 0 w Z E z w g f m D f x o M C 0 v 7 g H o m 0 a m 8 Y S J g s u T 3 Q J c y D n a M + 3 Z 7 b V w 0 n x v G q T Y S h L G q e J Q 8 u q y 2 Z W W 1 B U b x f s o 6 f + G N O Z R b b 5 5 t k t 4 e E k B K N E M v i v Z 8 z t h 4 N a e w k U p A n O d z o v 8 / f V 6 k l m 9 z v / w F 8 X W R G 8 m 0 Y d V d I w Z W M / 7 o V t z K l q u e f 7 n h 8 U 0 P H X Y o 9 U Y c w b q c B W E v Z X b r 3 F O U + K K W H L b U n o D x M s 6 j u t 8 J p a 4 W U z 3 x l C K z j b L J Z V L Z Y 8 N a b x j Y H 7 z m 6 H Z 2 1 O P K u A 4 2 o h P K o 0 G v M P k 6 T K V G L F r G E R I 1 t U 6 q y W Z e n J B K O V R b d Y F l C X b z K W s f V c b N i f 1 z / q h V W 2 u R n Y S E P 4 V I + n P z M w e 4 o y i 2 J M J O R W m z i I 6 G R h 7 H 2 I I 0 l p / M + 3 5 J F m G r x j d j k v Q N F 0 J s T n u M J 5 4 t i Q v 7 z u x b A N e B R d e T + p A r U y a S u g U O g Q a 8 B w p h 2 H y a Y l 0 x U g V 2 b T j P 8 i h 0 Y E r M Z C J 1 n y F J c R U h A x E p G O v r H 3 w t C M R T s z q v j M / M 6 U x s o o K W N n T M 9 S C h l q Q 5 t Y S w k t l E 3 H 9 p B m m M U 4 e Y s y S I F m / W G x O a j C 6 V J y i C 9 5 X W 8 Y 5 c 5 B c 2 S v p F p C w F G 5 1 M m k + z B y Z x I + L w i v i O M g s k K 8 B b / 5 E K Z t + P D J 7 9 q Z V U M / t c q S b l 7 n k v 1 6 Z i v n 3 D W F A n 5 T 1 X x F n H N U F 9 q l 1 Q U J T R k G w U N z m o k W K g y p Q d Y b U 0 1 S m J r n F + 0 K L F T a V V t x f U X f M i W 2 T N t g L r m a R 4 N j t U 0 5 E v v P m d u F s S x u Q E + 1 T 9 m D X s w g 5 i w H F n a h q 4 J V t 2 7 P d f S j U O 9 b p D g W S 6 L 0 W 6 K F s 2 t n s p 7 R K C 3 A 5 H f G 6 8 Y n r a P h G g J t U x D 6 J L C D u X o Y m S 7 z F m y y n R a o 3 P C h y q O 8 N m z X D l G D b j I / d O n y + p S Z U y m B p n E Q y b + 2 V U y e e W 8 z H l U t 2 o 0 5 s / R 1 w H R k 8 T + M u r d G 9 / 2 c 6 D Y M H n r h T 7 w v T z s 9 K G D M D k 5 T o 4 Z 5 u v R V v 8 d g 4 j 7 8 8 a Y U B p M 2 8 y p b 2 m E B R W s a O V T X 4 l e 8 t R h 3 n N 8 k b 3 m b a V l J U 5 u V l B K q z V F U i v S O F R 8 T n 6 r Y w 9 T T q 8 1 M Y T h j A F / k 6 V X I Z s U u S M w 6 5 B F Q n o t 8 A Q d b F 7 6 N w f g S L m P g a w C a C x n 4 t 1 / O p Q z 5 p b H P e T G D F P v s y x n E G G Q O E v N X 6 i U N s 5 a w t N c w 5 J e y N A 2 T c 3 R L y X F E f v J N n h U 0 p s y P F 7 o u I r / u V V 0 T 8 c u 5 J m K O U k Y u s 5 W p y Z 5 7 G W w q s 6 Q 2 R o a j E X q Z N h g r n w M 1 1 p M K h P p 5 V X 7 e W B G f 1 1 Y 0 E 4 6 Z k 7 i 4 z J B Q d S r O 4 s w i b K U + n b J V 8 b W h n Q j N K g A m E z W Y E b a T 5 Y h 7 K y s r W d 5 W F y t c i b r O b O 4 a U 7 l b E 1 + b U 6 W + N k v q q w p F O Y L 4 g h d H d X c d W N a X o a 4 2 G / F 8 W b b i H a b M P + d a I 5 Y c Q G Y H 8 3 F M 1 f g h A Z Q B i s 7 Y x Q M Y / E n U v v C k A v + J W 0 J b j t P C Y 1 3 8 x S t + k i P + Z N x m J l x c Y M 4 Z E C K R 5 b d 0 v q r o M W r Q G / k p 4 S P L l d q d M 5 d w q X 5 J l U c + x m C T M Y z f v x X v U + m k s p L w b r 3 a n p / I a z K E V C a x A F J T K j K e 4 1 Z l U G U q z 8 T s V e H C Z K 6 w R A / v A h b i Z h O j u f K N f j Z X G K v F l x r z K 7 3 G / f r 6 2 v f 3 m u v f z E C e 0 Y T F V + k K q 4 3 T 1 8 9 m j c 4 n W c G b u r I 2 1 y A v s o 4 3 f W F y L n T 6 O k h h I c 9 Y M d f v b z T v f 7 / K n 1 d X P w 7 z A q U Q v i N X g z K u h G h w f s z i 5 Y b I W x T A x d X m r H 3 n v 5 b o n C a C f N T m d u 2 c p n x V Q L + P s q m P F + U b K T P A l Z K g U q F P S g 9 T r 4 9 p 6 i / O 0 m 9 L q 8 o P d I F r r 4 z r 5 m 1 u v W r m b 7 0 S 4 / E R N 1 / F k 9 2 F b 7 / 6 d L c L c R K m 3 z C k V 7 u a I p v b 3 z L U n P u W I c i 3 x Z E + J Z / n L 2 R S H 2 u l w V / i N g g T p w j p n C 0 H 7 K F D + y V z g x g q L v l B C 3 W x L 5 7 w o 6 g x 4 2 z j H 3 H 0 q M 0 r 1 J v x z E p k y y s q x p P Q G 4 H + Q V 9 e X 3 g u j 5 I e 9 W q S l j P 8 c w 4 0 q 7 2 e M o a 9 g o T Q h 3 g u 6 z D u Y 8 Z g Y V 5 M l p f x 7 I g T d V k g z p m d H j 0 n v j d O o U G L / V 5 y x E g c d + U d i B 1 u Z p r N i 5 d 8 l 6 U 3 k + l r 8 v 8 Y N o S r e K h i U Z f d 8 J Q 8 L n Z d V O 7 6 p N s X N D L E 8 1 l V W u y 5 X b l C U D T 9 q q r Z W z 3 z V 1 f F d a e F L 6 8 q u 5 8 p Q 9 y 0 y 5 k 0 d / D p 3 c b H u I F P 5 g J + X v N f 3 P Q / n d n P Y f K 3 N P c v 0 N S / L D P / o k w 8 T T l z p q 0 a M 7 f i 6 n q 1 6 n q 1 6 n q 1 6 n q 1 6 n q 1 6 n q 1 6 n q 1 6 n q 1 6 n q 1 6 n q 1 6 n q 1 6 n q 1 6 n q 1 6 n q 1 6 n q 1 6 n q 1 6 n q 1 6 n q 1 6 n q 1 0 h X o w g J 0 + T U + Y r f 6 / / t r f D 7 H 9 W p c N M r 1 a n I d O T 6 A i q X 3 u W s 9 S 4 t v 4 s n t R D f w A B v + I y F j g q X d 7 l G 4 M m X 6 m a n c r p 3 r 6 + Q Q w 5 T D T o v c j 5 H f F x q D T 7 c C o p Q z r M k z p / x d F 7 y l j 7 O X m c d O 5 z 2 + m N 8 h l T l m K G + J y e 6 N y E F W S 9 X J 8 Y / S e r V c x P C 9 I d e 2 J w E k u s m i k 1 h r r + / i F G K E k S x + g + 1 x M G u G v b b + + s D p n b z s P X n 2 7 G T 1 6 e m 9 i + B k 0 o B / V / z + C / v l w 5 0 3 w 6 c H b z 4 c 7 w T v H o 3 6 L 1 4 O n 2 6 f v n 3 4 + N 3 L v e + u W t u 7 j w + f j o 5 f b 6 / v r + 1 H B w e v L v t P 9 9 7 1 L i + v j u 7 d e / v E C U 9 e v 9 t 5 t / v s x U n j z f 7 p 8 u H T 4 X d P 3 x z e 2 w s 7 b y + 8 H 5 g V t C 6 b 7 3 b 3 N y Y b 3 r u 1 4 d p O Y 9 c a P 5 u 8 f j J 5 N L S 9 g 3 t d J + o f v A o / H H p P I u u 7 1 o u D P n 0 0 a O 2 / X j m 8 d 3 B s P W u 1 t r a M e P P B n m t 5 q E T 1 b R q w j b U l E 6 Q p m M b c f x e y Y g j J Y C g o Q 9 I O c V m / V l x B W J L 7 H E 4 g C Y d Z 7 4 + s W + d L F l t E V K B 5 2 s + V g 3 c 5 u 1 P m f a B 1 G 2 Z H X L n k c / 4 c E X 9 9 u 4 L 2 j H u 5 c j X I 2 B a y B d b C s a a s y q u 6 m a F M c 4 3 U a n W N V H W N V H W N V F R d I 1 W q N 9 U 1 U t U 1 U t U 1 U t U 1 U t U 1 U t U 1 U t U 1 U t U 1 U t U 1 U t U 1 U t U 1 U t U 1 U t U 1 U u W l 7 e o a q e o a q e o a q e o a q Z I z m n + 3 a 6 R K / X k j 7 9 B L y c + y W o Z T 6 8 p b k P f R P q u d i W 9 5 V 6 6 a b G k 3 + b E Y A n T H B L T / T w l r V Y m 7 K n F X J e 6 q x F 2 V u K s S d 1 X i r k r c V Y m 7 K n F X J e 6 q x F 2 V u K s S d 1 X i r k r c V Y m 7 K n F X J e 6 q x F 2 V u H + h J W 4 9 v i + q v P 1 / U E s B A i 0 A F A A C A A g A g J C 5 W q 3 n K 6 y k A A A A 9 g A A A B I A A A A A A A A A A A A A A A A A A A A A A E N v b m Z p Z y 9 Q Y W N r Y W d l L n h t b F B L A Q I t A B Q A A g A I A I C Q u V o P y u m r p A A A A O k A A A A T A A A A A A A A A A A A A A A A A P A A A A B b Q 2 9 u d G V u d F 9 U e X B l c 1 0 u e G 1 s U E s B A i 0 A F A A C A A g A g J C 5 W r i 7 + 8 m n F w A A 1 K M A A B M A A A A A A A A A A A A A A A A A 4 Q E A A E Z v c m 1 1 b G F z L 1 N l Y 3 R p b 2 4 x L m 1 Q S w U G A A A A A A M A A w D C A A A A 1 R 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k B A A A A A A C U G 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J B Q U F B Q U F B Q U F D N W 5 U U l V m R W 1 U U m F t b H p s Z m l Q c i 9 w S F Z S e V l X N X p a b T l 5 Y l N C R 2 F X e G x J R 1 p 5 Y j I w Z 1 Z H V n p k Q 0 J F W V h S a E F B Q U F B Q U F B Q U F B Q U F L Q 0 h F R G R k R l R a S H Z y Q 1 V Q d U Z H d G d R T 1 N H V n N j R 1 Z 5 S U Z G M V p Y S n B a W E 1 B Q W J t Z E 5 G U j h T W k 5 G c W F Y T 1 Y r S S t 2 K 2 t B Q U F B Q U F B Q U F B Q 0 F M a j Z R S U 9 l c F B 2 S j R E a F F Z M T l h R W h W S E p o Y m 5 O b W I z S n R J R V p w Y k d V Z 1 p u S n Z i U 0 J r W V h S a F g y R n V Z V 3 g 1 Y z J s e k F B Q U N B Q U F B Q U F B Q U F G U l d I Z S s y T k 8 x S X F Z d D d L R U 5 J Z 2 p B T 1 N H V n N j R 1 Z 5 S U Z G M V p Y S n B a W E 1 B Q V N B T G o 2 U U l P Z X B Q d k o 0 R G h R W T E 5 Y U V B Q U F B Q S I g L z 4 8 L 1 N 0 Y W J s Z U V u d H J p Z X M + P C 9 J d G V t P j x J d G V t P j x J d G V t T G 9 j Y X R p b 2 4 + P E l 0 Z W 1 U e X B l P k Z v c m 1 1 b G E 8 L 0 l 0 Z W 1 U e X B l P j x J d G V t U G F 0 a D 5 T Z W N 0 a W 9 u M S 9 U Z X N 0 J T I w R G F 0 Y T w v S X R l b V B h d G g + P C 9 J d G V t T G 9 j Y X R p b 2 4 + P F N 0 Y W J s Z U V u d H J p Z X M + P E V u d H J 5 I F R 5 c G U 9 I k l z U H J p d m F 0 Z S I g V m F s d W U 9 I m w w I i A v P j x F b n R y e S B U e X B l P S J R d W V y e U l E I i B W Y W x 1 Z T 0 i c 2 I 5 Y z l j M D Y 4 L T Y 0 Y W Q t N D Q y N S 0 4 M m M 4 L W I 2 O D J h M W Y 5 Z D g 2 Z S I g L z 4 8 R W 5 0 c n k g V H l w Z T 0 i R m l s b E V u Y W J s Z W Q i I F Z h b H V l P S J s M C 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1 L T A 1 L T I 1 V D E 1 O j A y O j Q 0 L j U w M T A 3 N T B a I i A v P j x F b n R y e S B U e X B l P S J G a W x s Q 2 9 s d W 1 u V H l w Z X M i I F Z h b H V l P S J z Q U F N Q U F B P T 0 i I C 8 + P E V u d H J 5 I F R 5 c G U 9 I k Z p b G x l Z E N v b X B s Z X R l U m V z d W x 0 V G 9 X b 3 J r c 2 h l Z X Q i I F Z h b H V l P S J s M S I g L z 4 8 R W 5 0 c n k g V H l w Z T 0 i R m l s b F R v R G F 0 Y U 1 v Z G V s R W 5 h Y m x l Z C I g V m F s d W U 9 I m w w I i A v P j x F b n R y e S B U e X B l P S J S Z W N v d m V y e V R h c m d l d F N o Z W V 0 I i B W Y W x 1 Z T 0 i c 3 B h c n R p Y 2 l w Y W 5 0 K D E p I i A v P j x F b n R y e S B U e X B l P S J S Z W N v d m V y e V R h c m d l d E N v b H V t b i I g V m F s d W U 9 I m w x I i A v P j x F b n R y e S B U e X B l P S J S Z W N v d m V y e V R h c m d l d F J v d y I g V m F s d W U 9 I m w x I i A v P j x F b n R y e S B U e X B l P S J G a W x s Q 2 9 s d W 1 u T m F t Z X M i I F Z h b H V l P S J z W y Z x d W 9 0 O 1 R 5 c G U m c X V v d D s s J n F 1 b 3 Q 7 U G F y d G l j a X B h b n Q g T n V t Y m V y J n F 1 b 3 Q 7 L C Z x d W 9 0 O 1 N l Z 2 1 l b n Q m c X V v d D s s J n F 1 b 3 Q 7 V m F s d W U m c X V v d D t d I i A v P j x F b n R y e S B U e X B l P S J G a W x s U 3 R h d H V z I i B W Y W x 1 Z T 0 i c 0 N v b X B s Z X R l I i A v P j x F b n R y e S B U e X B l P S J G a W x s T 2 J q Z W N 0 V H l w Z S I g V m F s d W U 9 I n N D b 2 5 u Z W N 0 a W 9 u T 2 5 s e S I g L z 4 8 R W 5 0 c n k g V H l w Z T 0 i R m l s b E V y c m 9 y Q 2 9 k Z S I g V m F s d W U 9 I n N V b m t u b 3 d u I i A v P j x F b n R y e S B U e X B l P S J G a W x s Q 2 9 1 b n Q i I F Z h b H V l P S J s N j c y 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R l c 3 Q g R G F 0 Y S 9 B d X R v U m V t b 3 Z l Z E N v b H V t b n M x L n t U e X B l L D B 9 J n F 1 b 3 Q 7 L C Z x d W 9 0 O 1 N l Y 3 R p b 2 4 x L 1 R l c 3 Q g R G F 0 Y S 9 B d X R v U m V t b 3 Z l Z E N v b H V t b n M x L n t Q Y X J 0 a W N p c G F u d C B O d W 1 i Z X I s M X 0 m c X V v d D s s J n F 1 b 3 Q 7 U 2 V j d G l v b j E v V G V z d C B E Y X R h L 0 F 1 d G 9 S Z W 1 v d m V k Q 2 9 s d W 1 u c z E u e 1 N l Z 2 1 l b n Q s M n 0 m c X V v d D s s J n F 1 b 3 Q 7 U 2 V j d G l v b j E v V G V z d C B E Y X R h L 0 F 1 d G 9 S Z W 1 v d m V k Q 2 9 s d W 1 u c z E u e 1 Z h b H V l L D N 9 J n F 1 b 3 Q 7 X S w m c X V v d D t D b 2 x 1 b W 5 D b 3 V u d C Z x d W 9 0 O z o 0 L C Z x d W 9 0 O 0 t l e U N v b H V t b k 5 h b W V z J n F 1 b 3 Q 7 O l t d L C Z x d W 9 0 O 0 N v b H V t b k l k Z W 5 0 a X R p Z X M m c X V v d D s 6 W y Z x d W 9 0 O 1 N l Y 3 R p b 2 4 x L 1 R l c 3 Q g R G F 0 Y S 9 B d X R v U m V t b 3 Z l Z E N v b H V t b n M x L n t U e X B l L D B 9 J n F 1 b 3 Q 7 L C Z x d W 9 0 O 1 N l Y 3 R p b 2 4 x L 1 R l c 3 Q g R G F 0 Y S 9 B d X R v U m V t b 3 Z l Z E N v b H V t b n M x L n t Q Y X J 0 a W N p c G F u d C B O d W 1 i Z X I s M X 0 m c X V v d D s s J n F 1 b 3 Q 7 U 2 V j d G l v b j E v V G V z d C B E Y X R h L 0 F 1 d G 9 S Z W 1 v d m V k Q 2 9 s d W 1 u c z E u e 1 N l Z 2 1 l b n Q s M n 0 m c X V v d D s s J n F 1 b 3 Q 7 U 2 V j d G l v b j E v V G V z d C B E Y X R h L 0 F 1 d G 9 S Z W 1 v d m V k Q 2 9 s d W 1 u c z E u e 1 Z h b H V l L D N 9 J n F 1 b 3 Q 7 X S w m c X V v d D t S Z W x h d G l v b n N o a X B J b m Z v J n F 1 b 3 Q 7 O l t d f S I g L z 4 8 L 1 N 0 Y W J s Z U V u d H J p Z X M + P C 9 J d G V t P j x J d G V t P j x J d G V t T G 9 j Y X R p b 2 4 + P E l 0 Z W 1 U e X B l P k Z v c m 1 1 b G E 8 L 0 l 0 Z W 1 U e X B l P j x J d G V t U G F 0 a D 5 T Z W N 0 a W 9 u M S 9 U Z X N 0 J T I w R G F 0 Y S 9 T b 3 V y Y 2 U 8 L 0 l 0 Z W 1 Q Y X R o P j w v S X R l b U x v Y 2 F 0 a W 9 u P j x T d G F i b G V F b n R y a W V z I C 8 + P C 9 J d G V t P j x J d G V t P j x J d G V t T G 9 j Y X R p b 2 4 + P E l 0 Z W 1 U e X B l P k Z v c m 1 1 b G E 8 L 0 l 0 Z W 1 U e X B l P j x J d G V t U G F 0 a D 5 T Z W N 0 a W 9 u M S 9 U Z X N 0 J T I w R G F 0 Y S 9 G a W x 0 Z X J l Z C U y M F J v d 3 M 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M T Z j Z D Y 5 N D c t N 2 I 4 O S 0 0 M T Y y L T h j N 2 Q t Y m N m O T R h M G Y y M T F k I i A v P j x F b n R y e S B U e X B l P S J M b 2 F k Z W R U b 0 F u Y W x 5 c 2 l z U 2 V y d m l j Z X M i I F Z h b H V l P S J s M C I g L z 4 8 R W 5 0 c n k g V H l w Z T 0 i R m l s b E V y c m 9 y Q 2 9 k Z S I g V m F s d W U 9 I n N V b m t u b 3 d u I i A v P j x F b n R y e S B U e X B l P S J M b 2 F k V G 9 S Z X B v c n R E a X N h Y m x l Z C I g V m F s d W U 9 I m w x I i A v P j x F b n R y e S B U e X B l P S J R d W V y e U d y b 3 V w S U Q i I F Z h b H V l P S J z M z c x M D g 3 Y T A t M T U 1 Z C 0 0 N z M 2 L W J l Y j A t O T Q z Z W U x N D Z i N j A 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T G F z d F V w Z G F 0 Z W Q i I F Z h b H V l P S J k M j A y N S 0 w N S 0 y N V Q x N T o w M j o 0 N C 4 1 M j U x M j M 0 W i I g L z 4 8 R W 5 0 c n k g V H l w Z T 0 i R m l s b F N 0 Y X R 1 c y I g V m F s d W U 9 I n N D b 2 1 w b G V 0 Z 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R m l s d G V y Z W Q l M j B S b 3 d 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5 N 2 Z l M G M z Z S 0 y N D l k L T R h N 2 I t Y W U 5 O S 0 x O G E 1 M D h i O T R l M m E i I C 8 + P E V u d H J 5 I F R 5 c G U 9 I k x v Y W R U b 1 J l c G 9 y d E R p c 2 F i b G V k I i B W Y W x 1 Z T 0 i b D E i I C 8 + P E V u d H J 5 I F R 5 c G U 9 I l F 1 Z X J 5 R 3 J v d X B J R C I g V m F s d W U 9 I n M z N z E w O D d h M C 0 x N T V k L T Q 3 M z Y t Y m V i M C 0 5 N D N l Z T E 0 N m I 2 M D Q i I C 8 + P E V u d H J 5 I F R 5 c G U 9 I k Z p b G x F b m F i b G V k I i B W Y W x 1 Z T 0 i b D A i I C 8 + P E V u d H J 5 I F R 5 c G U 9 I k Z p b G x P Y m p l Y 3 R U e X B l I i B W Y W x 1 Z T 0 i c 0 N v b m 5 l Y 3 R p b 2 5 P b m x 5 I i A v P j x F b n R y e S B U e X B l P S J G a W x s V G 9 E Y X R h T W 9 k Z W x F b m F i b G V k I i B W Y W x 1 Z T 0 i b D A i I C 8 + P E V u d H J 5 I F R 5 c G U 9 I l J l c 3 V s d F R 5 c G U i I F Z h b H V l P S J z Q m l u Y X J 5 I i A v P j x F b n R y e S B U e X B l P S J G a W x s Z W R D b 2 1 w b G V 0 Z V J l c 3 V s d F R v V 2 9 y a 3 N o Z W V 0 I i B W Y W x 1 Z T 0 i b D A i I C 8 + P E V u d H J 5 I F R 5 c G U 9 I k F k Z G V k V G 9 E Y X R h T W 9 k Z W w i I F Z h b H V l P S J s M C I g L z 4 8 R W 5 0 c n k g V H l w Z T 0 i R m l s b E V y c m 9 y Q 2 9 k Z S I g V m F s d W U 9 I n N V b m t u b 3 d u I i A v P j x F b n R y e S B U e X B l P S J G a W x s T G F z d F V w Z G F 0 Z W Q i I F Z h b H V l P S J k M j A y N S 0 w N S 0 y N F Q x N D o y M j o 0 M i 4 2 O T E 3 O T I 5 W i I g L z 4 8 R W 5 0 c n k g V H l w Z T 0 i R m l s b F N 0 Y X R 1 c y I g V m F s d W U 9 I n N D b 2 1 w b G V 0 Z S I g L z 4 8 R W 5 0 c n k g V H l w Z T 0 i Q n V m Z m V y T m V 4 d F J l Z n J l c 2 g i I F Z h b H V l P S J s M S I g L z 4 8 R W 5 0 c n k g V H l w Z T 0 i T m F 2 a W d h d G l v b l N 0 Z X B O Y W 1 l I i B W Y W x 1 Z T 0 i c 0 5 h d m l n Y X R p b 2 4 i I C 8 + P C 9 T d G F i b G V F b n R y a W V z P j w v S X R l b T 4 8 S X R l b T 4 8 S X R l b U x v Y 2 F 0 a W 9 u P j x J d G V t V H l w Z T 5 G b 3 J t d W x h P C 9 J d G V t V H l w Z T 4 8 S X R l b V B h d G g + U 2 V j d G l v b j E v V H J h b n N m b 3 J t J T I w U 2 F t c G x l J T I w R m l s Z T w v S X R l b V B h d G g + P C 9 J d G V t T G 9 j Y X R p b 2 4 + P F N 0 Y W J s Z U V u d H J p Z X M + P E V u d H J 5 I F R 5 c G U 9 I k l z U H J p d m F 0 Z S I g V m F s d W U 9 I m w w I i A v P j x F b n R y e S B U e X B l P S J R d W V y e U l E I i B W Y W x 1 Z T 0 i c z c y O D Z k N T l j L T R h Y j Q t N D B k Z i 0 5 N T Y 5 L T E x N 2 I x Z T N m O T M y Z C I g L z 4 8 R W 5 0 c n k g V H l w Z T 0 i T G 9 h Z F R v U m V w b 3 J 0 R G l z Y W J s Z W Q i I F Z h b H V l P S J s M S I g L z 4 8 R W 5 0 c n k g V H l w Z T 0 i U X V l c n l H c m 9 1 c E l E I i B W Y W x 1 Z T 0 i c z U 0 M z Q 5 Z G I 5 L T Q 5 N 2 M t N D U 5 M y 1 h O W E 1 L W N l N T d l M j N l Y m Z l O 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1 L T I 1 V D E 1 O j A y O j Q 0 L j U z N z E y O T 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G Y y N m U 2 Y z c t N j U z M y 0 0 N j V k L W J i Y W M t Z j k x Z W Y 3 N j U 4 M j A 0 I i A v P j x F b n R y e S B U e X B l P S J R d W V y e U d y b 3 V w S U Q i I F Z h b H V l P S J z M z c x M D g 3 Y T A t M T U 1 Z C 0 0 N z M 2 L W J l Y j A t O T Q z Z W U x N D Z i N j A 0 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R U M T Y 6 N T g 6 N T A u N j Q y M D Y 4 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U Z X N 0 J T I w R G F 0 Y S 9 G a W x 0 Z X J l Z C U y M E h p Z G R l b i U y M E Z p b G V z M T w v S X R l b V B h d G g + P C 9 J d G V t T G 9 j Y X R p b 2 4 + P F N 0 Y W J s Z U V u d H J p Z X M g L z 4 8 L 0 l 0 Z W 0 + P E l 0 Z W 0 + P E l 0 Z W 1 M b 2 N h d G l v b j 4 8 S X R l b V R 5 c G U + R m 9 y b X V s Y T w v S X R l b V R 5 c G U + P E l 0 Z W 1 Q Y X R o P l N l Y 3 R p b 2 4 x L 1 R l c 3 Q l M j B E Y X R h L 0 l u d m 9 r Z S U y M E N 1 c 3 R v b S U y M E Z 1 b m N 0 a W 9 u M T w v S X R l b V B h d G g + P C 9 J d G V t T G 9 j Y X R p b 2 4 + P F N 0 Y W J s Z U V u d H J p Z X M g L z 4 8 L 0 l 0 Z W 0 + P E l 0 Z W 0 + P E l 0 Z W 1 M b 2 N h d G l v b j 4 8 S X R l b V R 5 c G U + R m 9 y b X V s Y T w v S X R l b V R 5 c G U + P E l 0 Z W 1 Q Y X R o P l N l Y 3 R p b 2 4 x L 1 R l c 3 Q l M j B E Y X R h L 1 J l b m F t Z W Q l M j B D b 2 x 1 b W 5 z M T w v S X R l b V B h d G g + P C 9 J d G V t T G 9 j Y X R p b 2 4 + P F N 0 Y W J s Z U V u d H J p Z X M g L z 4 8 L 0 l 0 Z W 0 + P E l 0 Z W 0 + P E l 0 Z W 1 M b 2 N h d G l v b j 4 8 S X R l b V R 5 c G U + R m 9 y b X V s Y T w v S X R l b V R 5 c G U + P E l 0 Z W 1 Q Y X R o P l N l Y 3 R p b 2 4 x L 1 R l c 3 Q l M j B E Y X R h L 1 J l b W 9 2 Z W Q l M j B P d G h l c i U y M E N v b H V t b n M x P C 9 J d G V t U G F 0 a D 4 8 L 0 l 0 Z W 1 M b 2 N h d G l v b j 4 8 U 3 R h Y m x l R W 5 0 c m l l c y A v P j w v S X R l b T 4 8 S X R l b T 4 8 S X R l b U x v Y 2 F 0 a W 9 u P j x J d G V t V H l w Z T 5 G b 3 J t d W x h P C 9 J d G V t V H l w Z T 4 8 S X R l b V B h d G g + U 2 V j d G l v b j E v V G V z d C U y M E R h d G E v R X h w Y W 5 k Z W Q l M j B U Y W J s Z S U y M E N v b H V t b j E 8 L 0 l 0 Z W 1 Q Y X R o P j w v S X R l b U x v Y 2 F 0 a W 9 u P j x T d G F i b G V F b n R y a W V z I C 8 + P C 9 J d G V t P j x J d G V t P j x J d G V t T G 9 j Y X R p b 2 4 + P E l 0 Z W 1 U e X B l P k Z v c m 1 1 b G E 8 L 0 l 0 Z W 1 U e X B l P j x J d G V t U G F 0 a D 5 T Z W N 0 a W 9 u M S 9 U c m F u c 2 Z v c m 0 l M j B T Y W 1 w b G U l M j B G a W x l L 1 J l b W 9 2 Z W Q l M j B D b 2 x 1 b W 5 z P C 9 J d G V t U G F 0 a D 4 8 L 0 l 0 Z W 1 M b 2 N h d G l v b j 4 8 U 3 R h Y m x l R W 5 0 c m l l c y A v P j w v S X R l b T 4 8 S X R l b T 4 8 S X R l b U x v Y 2 F 0 a W 9 u P j x J d G V t V H l w Z T 5 G b 3 J t d W x h P C 9 J d G V t V H l w Z T 4 8 S X R l b V B h d G g + U 2 V j d G l v b j E v V H J h b n N m b 3 J t J T I w U 2 F t c G x l J T I w R m l s Z S 9 H c m 9 1 c G V k J T I w U m 9 3 c z w v S X R l b V B h d G g + P C 9 J d G V t T G 9 j Y X R p b 2 4 + P F N 0 Y W J s Z U V u d H J p Z X M g L z 4 8 L 0 l 0 Z W 0 + P E l 0 Z W 0 + P E l 0 Z W 1 M b 2 N h d G l v b j 4 8 S X R l b V R 5 c G U + R m 9 y b X V s Y T w v S X R l b V R 5 c G U + P E l 0 Z W 1 Q Y X R o P l N l Y 3 R p b 2 4 x L 1 R y Y W 5 z Z m 9 y b S U y M F N h b X B s Z S U y M E Z p b G U v U 2 9 y d G V k J T I w U m 9 3 c z w v S X R l b V B h d G g + P C 9 J d G V t T G 9 j Y X R p b 2 4 + P F N 0 Y W J s Z U V u d H J p Z X M g L z 4 8 L 0 l 0 Z W 0 + P E l 0 Z W 0 + P E l 0 Z W 1 M b 2 N h d G l v b j 4 8 S X R l b V R 5 c G U + R m 9 y b X V s Y T w v S X R l b V R 5 c G U + P E l 0 Z W 1 Q Y X R o P l N l Y 3 R p b 2 4 x L 1 R y Y W 5 z Z m 9 y b S U y M F N h b X B s Z S U y M E Z p b G U v R m l s d G V y Z W Q l M j B S b 3 d z P C 9 J d G V t U G F 0 a D 4 8 L 0 l 0 Z W 1 M b 2 N h d G l v b j 4 8 U 3 R h Y m x l R W 5 0 c m l l c y A v P j w v S X R l b T 4 8 S X R l b T 4 8 S X R l b U x v Y 2 F 0 a W 9 u P j x J d G V t V H l w Z T 5 G b 3 J t d W x h P C 9 J d G V t V H l w Z T 4 8 S X R l b V B h d G g + U 2 V j d G l v b j E v V H J h b n N m b 3 J t J T I w U 2 F t c G x l J T I w R m l s Z S 9 S Z W 5 h b W V k J T I w Q 2 9 s d W 1 u c z w v S X R l b V B h d G g + P C 9 J d G V t T G 9 j Y X R p b 2 4 + P F N 0 Y W J s Z U V u d H J p Z X M g L z 4 8 L 0 l 0 Z W 0 + P E l 0 Z W 0 + P E l 0 Z W 1 M b 2 N h d G l v b j 4 8 S X R l b V R 5 c G U + R m 9 y b X V s Y T w v S X R l b V R 5 c G U + P E l 0 Z W 1 Q Y X R o P l N l Y 3 R p b 2 4 x L 1 R l c 3 Q l M j B E Y X R h L 0 V 4 d H J h Y 3 R l Z C U y M F R l e H Q l M j B C Z X R 3 Z W V u J T I w R G V s a W 1 p d G V y c z w v S X R l b V B h d G g + P C 9 J d G V t T G 9 j Y X R p b 2 4 + P F N 0 Y W J s Z U V u d H J p Z X M g L z 4 8 L 0 l 0 Z W 0 + P E l 0 Z W 0 + P E l 0 Z W 1 M b 2 N h d G l v b j 4 8 S X R l b V R 5 c G U + R m 9 y b X V s Y T w v S X R l b V R 5 c G U + P E l 0 Z W 1 Q Y X R o P l N l Y 3 R p b 2 4 x L 1 R l c 3 Q l M j B E Y X R h L 0 V 4 d H J h Y 3 R l Z C U y M F R l e H Q l M j B C Z W Z v c m U l M j B E Z W x p b W l 0 Z X I 8 L 0 l 0 Z W 1 Q Y X R o P j w v S X R l b U x v Y 2 F 0 a W 9 u P j x T d G F i b G V F b n R y a W V z I C 8 + P C 9 J d G V t P j x J d G V t P j x J d G V t T G 9 j Y X R p b 2 4 + P E l 0 Z W 1 U e X B l P k Z v c m 1 1 b G E 8 L 0 l 0 Z W 1 U e X B l P j x J d G V t U G F 0 a D 5 T Z W N 0 a W 9 u M S 9 U Z X N 0 J T I w R G F 0 Y S 9 D a G F u Z 2 V k J T I w V H l w Z T w v S X R l b V B h d G g + P C 9 J d G V t T G 9 j Y X R p b 2 4 + P F N 0 Y W J s Z U V u d H J p Z X M g L z 4 8 L 0 l 0 Z W 0 + P E l 0 Z W 0 + P E l 0 Z W 1 M b 2 N h d G l v b j 4 8 S X R l b V R 5 c G U + R m 9 y b X V s Y T w v S X R l b V R 5 c G U + P E l 0 Z W 1 Q Y X R o P l N l Y 3 R p b 2 4 x L 1 R l c 3 Q l M j B E Y X R h L 1 N v c n R l Z C U y M F J v d 3 M 8 L 0 l 0 Z W 1 Q Y X R o P j w v S X R l b U x v Y 2 F 0 a W 9 u P j x T d G F i b G V F b n R y a W V z I C 8 + P C 9 J d G V t P j x J d G V t P j x J d G V t T G 9 j Y X R p b 2 4 + P E l 0 Z W 1 U e X B l P k Z v c m 1 1 b G E 8 L 0 l 0 Z W 1 U e X B l P j x J d G V t U G F 0 a D 5 T Z W N 0 a W 9 u M S 9 G b 3 J t X 1 J l c 3 B v b n N l c z E 8 L 0 l 0 Z W 1 Q Y X R o P j w v S X R l b U x v Y 2 F 0 a W 9 u P j x T d G F i b G V F b n R y a W V z P j x F b n R y e S B U e X B l P S J J c 1 B y a X Z h d G U i I F Z h b H V l P S J s M C I g L z 4 8 R W 5 0 c n k g V H l w Z T 0 i U X V l c n l J R C I g V m F s d W U 9 I n M 1 M D I 3 Y T g y Z i 1 m Z T E 0 L T R j Z j c t Y j c z N i 1 k Y j h j Y j h j O W Z m Z m I i I C 8 + P E V u d H J 5 I F R 5 c G U 9 I k Z p b G x F b m F i b G V k I i B W Y W x 1 Z T 0 i b D A i I C 8 + P E V u d H J 5 I F R 5 c G U 9 I l J l c 3 V s d F R 5 c G U i I F Z h b H V l P S J z V G F i b G U i I C 8 + P E V u d H J 5 I F R 5 c G U 9 I k Z p b G x l Z E N v b X B s Z X R l U m V z d W x 0 V G 9 X b 3 J r c 2 h l Z X Q i I F Z h b H V l P S J s M C I g L z 4 8 R W 5 0 c n k g V H l w Z T 0 i R m l s b E 9 i a m V j d F R 5 c G U i I F Z h b H V l P S J z Q 2 9 u b m V j d G l v b k 9 u b H k i I C 8 + P E V u d H J 5 I F R 5 c G U 9 I k Z p b G x U b 0 R h d G F N b 2 R l b E V u Y W J s Z W Q i I F Z h b H V l P S J s M C I g L z 4 8 R W 5 0 c n k g V H l w Z T 0 i Q W R k Z W R U b 0 R h d G F N b 2 R l b C I g V m F s d W U 9 I m w w I i A v P j x F b n R y e S B U e X B l P S J G a W x s R X J y b 3 J D b 2 R l I i B W Y W x 1 Z T 0 i c 1 V u a 2 5 v d 2 4 i I C 8 + P E V u d H J 5 I F R 5 c G U 9 I k J 1 Z m Z l c k 5 l e H R S Z W Z y Z X N o I i B W Y W x 1 Z T 0 i b D E i I C 8 + P E V u d H J 5 I F R 5 c G U 9 I k 5 h d m l n Y X R p b 2 5 T d G V w T m F t Z S I g V m F s d W U 9 I n N O Y X Z p Z 2 F 0 a W 9 u I i A v P j x F b n R y e S B U e X B l P S J G a W x s T G F z d F V w Z G F 0 Z W Q i I F Z h b H V l P S J k M j A y N S 0 w N S 0 y N V Q x N T o w M j o 0 N C 4 1 N T I x M T Y 4 W i I g L z 4 8 R W 5 0 c n k g V H l w Z T 0 i R m l s b F N 0 Y X R 1 c y I g V m F s d W U 9 I n N D b 2 1 w b G V 0 Z S I g L z 4 8 L 1 N 0 Y W J s Z U V u d H J p Z X M + P C 9 J d G V t P j x J d G V t P j x J d G V t T G 9 j Y X R p b 2 4 + P E l 0 Z W 1 U e X B l P k Z v c m 1 1 b G E 8 L 0 l 0 Z W 1 U e X B l P j x J d G V t U G F 0 a D 5 T Z W N 0 a W 9 u M S 9 G b 3 J t X 1 J l c 3 B v b n N l c z E v U 2 9 1 c m N l P C 9 J d G V t U G F 0 a D 4 8 L 0 l 0 Z W 1 M b 2 N h d G l v b j 4 8 U 3 R h Y m x l R W 5 0 c m l l c y A v P j w v S X R l b T 4 8 S X R l b T 4 8 S X R l b U x v Y 2 F 0 a W 9 u P j x J d G V t V H l w Z T 5 G b 3 J t d W x h P C 9 J d G V t V H l w Z T 4 8 S X R l b V B h d G g + U 2 V j d G l v b j E v V G V z d C U y M E R h d G E v R m l s d G V y Z W Q l M j B S b 3 d z M T w v S X R l b V B h d G g + P C 9 J d G V t T G 9 j Y X R p b 2 4 + P F N 0 Y W J s Z U V u d H J p Z X M g L z 4 8 L 0 l 0 Z W 0 + P E l 0 Z W 0 + P E l 0 Z W 1 M b 2 N h d G l v b j 4 8 S X R l b V R 5 c G U + R m 9 y b X V s Y T w v S X R l b V R 5 c G U + P E l 0 Z W 1 Q Y X R o P l N l Y 3 R p b 2 4 x L 1 N h b X B s Z S U y M E Z p b G U v R m l s d G V y Z W Q l M j B S b 3 d z M T w v S X R l b V B h d G g + P C 9 J d G V t T G 9 j Y X R p b 2 4 + P F N 0 Y W J s Z U V u d H J p Z X M g L z 4 8 L 0 l 0 Z W 0 + P E l 0 Z W 0 + P E l 0 Z W 1 M b 2 N h d G l v b j 4 8 S X R l b V R 5 c G U + R m 9 y b X V s Y T w v S X R l b V R 5 c G U + P E l 0 Z W 1 Q Y X R o P l N l Y 3 R p b 2 4 x L 0 Z v c m 1 f U m V z c G 9 u c 2 V z M S U y M C g y K T w v S X R l b V B h d G g + P C 9 J d G V t T G 9 j Y X R p b 2 4 + P F N 0 Y W J s Z U V u d H J p Z X M + P E V u d H J 5 I F R 5 c G U 9 I k l z U H J p d m F 0 Z S I g V m F s d W U 9 I m w w I i A v P j x F b n R y e S B U e X B l P S J R d W V y e U l E I i B W Y W x 1 Z T 0 i c z M w M G Z i N j g 1 L T F l O G M t N D k 2 Y S 0 5 O D g y L T k 2 N D k x M G E w M z B k Z i I g L z 4 8 R W 5 0 c n k g V H l w Z T 0 i R m l s b E V u Y W J s Z W Q i I F Z h b H V l P S J s M C I g L z 4 8 R W 5 0 c n k g V H l w Z T 0 i U m V z d W x 0 V H l w Z S I g V m F s d W U 9 I n N U Y W J s Z S I g L z 4 8 R W 5 0 c n k g V H l w Z T 0 i R m l s b G V k Q 2 9 t c G x l d G V S Z X N 1 b H R U b 1 d v c m t z a G V l d C I g V m F s d W U 9 I m w w I i A v P j x F b n R y e S B U e X B l P S J G a W x s V G 9 E Y X R h T W 9 k Z W x F b m F i b G V k I i B W Y W x 1 Z T 0 i b D A i I C 8 + P E V u d H J 5 I F R 5 c G U 9 I k Z p b G x P Y m p l Y 3 R U e X B l I i B W Y W x 1 Z T 0 i c 0 N v b m 5 l Y 3 R p b 2 5 P b m x 5 I i A v P j x F b n R y e S B U e X B l P S J G a W x s R X J y b 3 J D b 2 R l I i B W Y W x 1 Z T 0 i c 1 V u a 2 5 v d 2 4 i I C 8 + P E V u d H J 5 I F R 5 c G U 9 I k F k Z G V k V G 9 E Y X R h T W 9 k Z W w i I F Z h b H V l P S J s M C I g L z 4 8 R W 5 0 c n k g V H l w Z T 0 i Q n V m Z m V y T m V 4 d F J l Z n J l c 2 g i I F Z h b H V l P S J s M S I g L z 4 8 R W 5 0 c n k g V H l w Z T 0 i T m F 2 a W d h d G l v b l N 0 Z X B O Y W 1 l I i B W Y W x 1 Z T 0 i c 0 5 h d m l n Y X R p b 2 4 i I C 8 + P E V u d H J 5 I F R 5 c G U 9 I k Z p b G x M Y X N 0 V X B k Y X R l Z C I g V m F s d W U 9 I m Q y M D I 1 L T A 1 L T I 1 V D E 1 O j A y O j Q 0 L j U 2 M z E 0 N j B a I i A v P j x F b n R y e S B U e X B l P S J G a W x s U 3 R h d H V z I i B W Y W x 1 Z T 0 i c 0 N v b X B s Z X R l I i A v P j w v U 3 R h Y m x l R W 5 0 c m l l c z 4 8 L 0 l 0 Z W 0 + P E l 0 Z W 0 + P E l 0 Z W 1 M b 2 N h d G l v b j 4 8 S X R l b V R 5 c G U + R m 9 y b X V s Y T w v S X R l b V R 5 c G U + P E l 0 Z W 1 Q Y X R o P l N l Y 3 R p b 2 4 x L 0 Z v c m 1 f U m V z c G 9 u c 2 V z M S U y M C g y K S 9 T b 3 V y Y 2 U 8 L 0 l 0 Z W 1 Q Y X R o P j w v S X R l b U x v Y 2 F 0 a W 9 u P j x T d G F i b G V F b n R y a W V z I C 8 + P C 9 J d G V t P j x J d G V t P j x J d G V t T G 9 j Y X R p b 2 4 + P E l 0 Z W 1 U e X B l P k Z v c m 1 1 b G E 8 L 0 l 0 Z W 1 U e X B l P j x J d G V t U G F 0 a D 5 T Z W N 0 a W 9 u M S 9 G b 3 J t X 1 J l c 3 B v b n N l c z E l M j A o M i k v R m 9 y b V 9 S Z X N w b 2 5 z Z X M x X 1 R h Y m x l P C 9 J d G V t U G F 0 a D 4 8 L 0 l 0 Z W 1 M b 2 N h d G l v b j 4 8 U 3 R h Y m x l R W 5 0 c m l l c y A v P j w v S X R l b T 4 8 S X R l b T 4 8 S X R l b U x v Y 2 F 0 a W 9 u P j x J d G V t V H l w Z T 5 G b 3 J t d W x h P C 9 J d G V t V H l w Z T 4 8 S X R l b V B h d G g + U 2 V j d G l v b j E v R m 9 y b V 9 S Z X N w b 2 5 z Z X M x J T I w K D I p L 0 N o Y W 5 n Z W Q l M j B U e X B l P C 9 J d G V t U G F 0 a D 4 8 L 0 l 0 Z W 1 M b 2 N h d G l v b j 4 8 U 3 R h Y m x l R W 5 0 c m l l c y A v P j w v S X R l b T 4 8 S X R l b T 4 8 S X R l b U x v Y 2 F 0 a W 9 u P j x J d G V t V H l w Z T 5 G b 3 J t d W x h P C 9 J d G V t V H l w Z T 4 8 S X R l b V B h d G g + U 2 V j d G l v b j E v R m 9 y b V 9 S Z X N w b 2 5 z Z X M x J T I w K D I p L 1 J l b W 9 2 Z W Q l M j B D b 2 x 1 b W 5 z P C 9 J d G V t U G F 0 a D 4 8 L 0 l 0 Z W 1 M b 2 N h d G l v b j 4 8 U 3 R h Y m x l R W 5 0 c m l l c y A v P j w v S X R l b T 4 8 S X R l b T 4 8 S X R l b U x v Y 2 F 0 a W 9 u P j x J d G V t V H l w Z T 5 G b 3 J t d W x h P C 9 J d G V t V H l w Z T 4 8 S X R l b V B h d G g + U 2 V j d G l v b j E v R m 9 y b V 9 S Z X N w b 2 5 z Z X M x J T I w K D I p L 1 V u c G l 2 b 3 R l Z C U y M E N v b H V t b n M 8 L 0 l 0 Z W 1 Q Y X R o P j w v S X R l b U x v Y 2 F 0 a W 9 u P j x T d G F i b G V F b n R y a W V z I C 8 + P C 9 J d G V t P j x J d G V t P j x J d G V t T G 9 j Y X R p b 2 4 + P E l 0 Z W 1 U e X B l P k Z v c m 1 1 b G E 8 L 0 l 0 Z W 1 U e X B l P j x J d G V t U G F 0 a D 5 T Z W N 0 a W 9 u M S 9 G b 3 J t X 1 J l c 3 B v b n N l c z E l M j A o M i k v U m V u Y W 1 l Z C U y M E N v b H V t b n M 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l F 1 Z X J 5 S U Q i I F Z h b H V l P S J z N T U 3 M D J k M z Y t M 2 E x N C 0 0 O G M 3 L W I 5 N z I t O T U 1 N m E 4 Z j Q z N G N j 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V G F y Z 2 V 0 I i B W Y W x 1 Z T 0 i c 0 F w c G V u Z D E i I C 8 + P E V u d H J 5 I F R 5 c G U 9 I k Z p b G x D b 2 x 1 b W 5 U e X B l c y I g V m F s d W U 9 I n N B d 0 F B Q U F B Q U F B Q U F B Q U F B Q U F B Q U F B Q U F B Q U F B Q U F B Q U F B Q U F B Q U F B Q U F B Q U F B Q U F B Q U F B Q U F B Q U F B Q U F B Q U E 9 I i A v P j x F b n R y e S B U e X B l P S J G a W x s Q 2 9 s d W 1 u T m F t Z X M i I F Z h b H V l P S J z W y Z x d W 9 0 O 1 B h c n R p Y 2 l w Y W 5 0 I E 5 1 b W J l c i Z x d W 9 0 O y w m c X V v d D t Q b 3 N 0 U X V l c 3 R f Q W 5 z d 2 V y c z t I b 3 c g a W 5 0 d W l 0 a X Z l I H d l c m U g d G h l I G N v b n R y b 2 x z P y Z x d W 9 0 O y w m c X V v d D t Q b 3 N 0 U X V l c 3 R f Q W 5 z d 2 V y c z t U b y B 3 a G F 0 I G R l Z 3 J l Z S B k a W Q g e W 9 1 I G 5 l Z W Q g a G V s c C B p b i B v c m R l c i B 0 b y B j b 2 1 w b G V 0 Z S B 0 Y X N r c z 8 m c X V v d D s s J n F 1 b 3 Q 7 U G 9 z d F F 1 Z X N 0 X 0 F u c 3 d l c n M 7 V 2 9 1 b G Q g e W 9 1 I G x p a 2 U g d G 8 g d X N l I G E g c 3 l z d G V t I G x p a 2 U g d G h p c y B h Z 2 F p b j 8 m c X V v d D s s J n F 1 b 3 Q 7 U G 9 z d F F 1 Z X N 0 X 0 F u c 3 d l c n M 7 R G l k I H R o Z S B l e H B l c m l l b m N l I G F s a W d u I H d p d G g g e W 9 1 c i B l e H B l Y 3 R h d G l v b n M / J n F 1 b 3 Q 7 L C Z x d W 9 0 O 1 B v c 3 R R d W V z d F 9 B b n N 3 Z X J z O 0 R p Z C B 5 b 3 U g Z m V l b C B p b i B j b 2 5 0 c m 9 s I G 9 m I H R o Z S B l b n Z p c m 9 u b W V u d D 8 m c X V v d D s s J n F 1 b 3 Q 7 U G 9 z d F F 1 Z X N 0 X 0 F u c 3 d l c n M 7 S W Y g d G h p c y B z e X N 0 Z W 0 g d 2 F z I G l t c G x l b W V u d G V k I G l u I C B h d W d t Z W 5 0 Z W Q g I H J l Y W x p d H k g a W 4 g Z G F p b H k g b G l m Z S w g d 2 9 1 b G Q g e W 9 1 I H V z Z S B p d D 8 m c X V v d D s s J n F 1 b 3 Q 7 U G 9 z d F F 1 Z X N 0 X 0 F u c 3 d l c n M 7 R G 8 g e W 9 1 I G h h d m U g Y W 5 5 I G N v b W 1 l b n R z I H J l Z 2 F y Z G l u Z y B 0 a G U g Z X h w Z X J p Z W 5 j Z T 8 g J n F 1 b 3 Q 7 L C Z x d W 9 0 O 1 B y Z V F 1 Z X N 0 X 0 F u c 3 d l c n M 7 V 2 h h d C B p c y B 5 b 3 V y I G F n Z T 8 m c X V v d D s s J n F 1 b 3 Q 7 U H J l U X V l c 3 R f Q W 5 z d 2 V y c z t X a G F 0 I G J l c 3 Q g Z G V z Y 3 J p Y m V z I H l v d X I g b m V 1 c m 9 0 e X B l P 1 x u J n F 1 b 3 Q 7 L C Z x d W 9 0 O 1 B y Z V F 1 Z X N 0 X 0 F u c 3 d l c n M 7 Q 3 V s d H V y Y W w g Q m F j a 2 d y b 3 V u Z C Z x d W 9 0 O y w m c X V v d D t Q c m V R d W V z d F 9 B b n N 3 Z X J z O 0 d l b m R l c i B J Z G V u d G l 0 e S Z x d W 9 0 O y w m c X V v d D t Q c m V R d W V z d F 9 B b n N 3 Z X J z O 1 d o Y X Q g a X M g e W 9 1 c i B l e H B l c m l l b m N l I H d p d G g g V l I / J n F 1 b 3 Q 7 L C Z x d W 9 0 O 1 B y Z V F 1 Z X N 0 X 0 F u c 3 d l c n M 7 V 2 h h d C B p c y B 5 b 3 V y I G Z h d m 9 1 c m l 0 Z S B n Z W 5 y Z S B v Z i B t d X N p Y z 8 m c X V v d D s s J n F 1 b 3 Q 7 U H J l U X V l c 3 R f Q W 5 z d 2 V y c z t X a G F 0 I G l z I H l v d X I g Y m F j a 2 d y b 3 V u Z C B p b i B t d X N p Y 2 F s I H B l c m Z v c m 1 h b m N l P y Z x d W 9 0 O y w m c X V v d D t Q c m V R d W V z d F 9 B b n N 3 Z X J z O 0 R v I H l v d S B m Z W V s I G 9 2 Z X J z d G l t d W x h d G V k I G J 5 I G J 1 c 3 k s I G 5 v a X N 5 I G V u d m l y b 2 5 t Z W 5 0 c z 8 m c X V v d D s s J n F 1 b 3 Q 7 U H J l U X V l c 3 R f Q W 5 z d 2 V y c z t X a G F 0 I G l z I H l v d X I g Z X h w Z X J p Z W 5 j Z S B p b i B w c m 9 k d W N p b m c g b X V z a W M / J n F 1 b 3 Q 7 L C Z x d W 9 0 O 1 Z S X 0 F u c 3 d l c n M 7 R G V s Y X k 6 J n F 1 b 3 Q 7 L C Z x d W 9 0 O 1 Z S X 0 F u c 3 d l c n M 7 R V F f T 2 N F c U h h b m R s Z T o m c X V v d D s s J n F 1 b 3 Q 7 V l J f Q W 5 z d 2 V y c z t Q a X R j a F N o a W Z 0 X 1 B p d G N o U 2 x p Z G V y X 0 1 1 c 2 l j O i Z x d W 9 0 O y w m c X V v d D t W U l 9 B b n N 3 Z X J z O 1 B p d G N o U 2 h p Z n R f U G l 0 Y 2 h T b G l k Z X J f Q n V n O i Z x d W 9 0 O y w m c X V v d D t W U l 9 B b n N 3 Z X J z O 1 B p d G N o U 2 h p Z n R f U G l 0 Y 2 h T b G l k Z X J X Z j o m c X V v d D s s J n F 1 b 3 Q 7 V l J f Q W 5 z d 2 V y c z t Q a X R j a F N o a W Z 0 O i Z x d W 9 0 O y w m c X V v d D t W U l 9 B b n N 3 Z X J z O 0 V R X 1 d m R X F I Y W 5 k b G U 6 J n F 1 b 3 Q 7 L C Z x d W 9 0 O 1 Z S X 0 F u c 3 d l c n M 7 R G V s Y X l f R G V s Y X l T b G l k Z X J f Q n V n O i Z x d W 9 0 O y w m c X V v d D t W U l 9 B b n N 3 Z X J z O 0 V R X 0 J 1 Z 0 V x S G F u Z G x l O i Z x d W 9 0 O y w m c X V v d D t W U l 9 B b n N 3 Z X J z O 0 R l b G F 5 X 0 R l b G F 5 U 2 x p Z G V y X 1 d m O i Z x d W 9 0 O y w m c X V v d D t W U l 9 B b n N 3 Z X J z O 0 R l b G F 5 X 0 R l b G F 5 U 2 x p Z G V y X 0 9 j Z W F u O i Z x d W 9 0 O y w m c X V v d D t W U l 9 B b n N 3 Z X J z O 0 R l b G F 5 X 0 R l b G F 5 U 2 x p Z G V y X 0 1 1 c 2 l j O i Z x d W 9 0 O y w m c X V v d D t W U l 9 B b n N 3 Z X J z O 1 J l d m V y Y j o m c X V v d D s s J n F 1 b 3 Q 7 V l J f Q W 5 z d 2 V y c z t Q a X R j a F N o a W Z 0 X 1 B p d G N o U 2 x p Z G V y X 0 9 j Z W F u O i Z x d W 9 0 O y w m c X V v d D t W U l 9 B b n N 3 Z X J z O 0 V R X 0 1 1 c 0 V x S G F u Z G x l O i Z x d W 9 0 O y w m c X V v d D t W U l 9 B b n N 3 Z X J z O 1 J l d m V y Y l 9 C d W d S Z X Z I Y W 5 k b G U 6 J n F 1 b 3 Q 7 L C Z x d W 9 0 O 1 Z S X 0 F u c 3 d l c n M 7 U 2 F 0 d X J h d G l v b l 9 T Y X R 1 c m F 0 a W 9 u U 2 x p Z G V y X 0 1 1 c 2 l j O i Z x d W 9 0 O y w m c X V v d D t W U l 9 B b n N 3 Z X J z O 1 Z v b H V t Z V 9 W b 2 x T b G l k Z X J f V 2 F 0 Z X J m Y W x s O i Z x d W 9 0 O y w m c X V v d D t W U l 9 B b n N 3 Z X J z O 1 Z v b H V t Z V 9 W b 2 x T b G l k Z X J f T 2 N l Y W 4 6 J n F 1 b 3 Q 7 L C Z x d W 9 0 O 1 Z S X 0 F u c 3 d l c n M 7 V m 9 s d W 1 l X 1 Z v b F N s a W R l c l 9 C d W c 6 J n F 1 b 3 Q 7 L C Z x d W 9 0 O 1 Z S X 0 F u c 3 d l c n M 7 U 2 9 1 b m R U Z X h 0 d X J l O i Z x d W 9 0 O y w m c X V v d D t W U l 9 B b n N 3 Z X J z O 1 N h d H V y Y X R p b 2 5 f U 2 F 0 d X J h d G l v b l N s a W R l c l 9 X Z j o m c X V v d D s s J n F 1 b 3 Q 7 V l J f Q W 5 z d 2 V y c z t T b 3 V u Z E V u d n M 6 J n F 1 b 3 Q 7 L C Z x d W 9 0 O 1 Z S X 0 F u c 3 d l c n M 7 U 2 F 0 d X J h d G l v b l 9 T Y X R 1 c m F 0 a W 9 u U 2 x p Z G V y X 0 J 1 Z z o m c X V v d D s s J n F 1 b 3 Q 7 V l J f Q W 5 z d 2 V y c z t T Y X R 1 c m F 0 a W 9 u O i Z x d W 9 0 O y w m c X V v d D t W U l 9 B b n N 3 Z X J z O 1 J l d m V y Y l 9 X Z l J l d k h h b m R s Z T o m c X V v d D s s J n F 1 b 3 Q 7 V l J f Q W 5 z d 2 V y c z t S Z X Z l c m J f T 2 N S Z X Z I Y W 5 k b G U 6 J n F 1 b 3 Q 7 L C Z x d W 9 0 O 1 Z S X 0 F u c 3 d l c n M 7 U m V 2 Z X J i X 0 1 1 c 1 J l d k h h b m R s Z T o m c X V v d D s s J n F 1 b 3 Q 7 V l J f Q W 5 z d 2 V y c z t T Y X R 1 c m F 0 a W 9 u X 1 N h d H V y Y X R p b 2 5 T b G l k Z X J f T 2 N l Y W 4 6 J n F 1 b 3 Q 7 L C Z x d W 9 0 O 1 Z S X 0 F u c 3 d l c n M 7 V m 9 s d W 1 l X 1 Z v b F N s a W R l c l 9 N d X N p Y z o m c X V v d D t d I i A v P j x F b n R y e S B U e X B l P S J S Z W N v d m V y e V R h c m d l d F J v d y I g V m F s d W U 9 I m w x I i A v P j x F b n R y e S B U e X B l P S J S Z W N v d m V y e V R h c m d l d E N v b H V t b i I g V m F s d W U 9 I m w x I i A v P j x F b n R y e S B U e X B l P S J S Z W N v d m V y e V R h c m d l d F N o Z W V 0 I i B W Y W x 1 Z T 0 i c 0 F s b E F u c 3 d l c n M i I C 8 + P E V u d H J 5 I F R 5 c G U 9 I k Z p b G x U b 0 R h d G F N b 2 R l b E V u Y W J s Z W Q i I F Z h b H V l P S J s M C I g L z 4 8 R W 5 0 c n k g V H l w Z T 0 i R m l s b E x h c 3 R V c G R h d G V k I i B W Y W x 1 Z T 0 i Z D I w M j U t M D U t M j V U M T U 6 M D I 6 N D c u M z Q 1 N D Q 5 M 1 o i I C 8 + P E V u d H J 5 I F R 5 c G U 9 I k Z p b G x T d G F 0 d X M i I F Z h b H V l P S J z Q 2 9 t c G x l d G U i I C 8 + P E V u d H J 5 I F R 5 c G U 9 I k Z p b G x P Y m p l Y 3 R U e X B l I i B W Y W x 1 Z T 0 i c 1 R h Y m x l I i A v P j x F b n R y e S B U e X B l P S J G a W x s R X J y b 3 J D b 2 R l I i B W Y W x 1 Z T 0 i c 1 V u a 2 5 v d 2 4 i I C 8 + P E V u d H J 5 I F R 5 c G U 9 I k Z p b G x D b 3 V u d C I g V m F s d W U 9 I m w y N C I g L z 4 8 R W 5 0 c n k g V H l w Z T 0 i Q W R k Z W R U b 0 R h d G F N b 2 R l b C I g V m F s d W U 9 I m w w I i A v P j x F b n R y e S B U e X B l P S J S Z W x h d G l v b n N o a X B J b m Z v Q 2 9 u d G F p b m V y I i B W Y W x 1 Z T 0 i c 3 s m c X V v d D t j b 2 x 1 b W 5 D b 3 V u d C Z x d W 9 0 O z o 0 N y w m c X V v d D t r Z X l D b 2 x 1 b W 5 O Y W 1 l c y Z x d W 9 0 O z p b X S w m c X V v d D t x d W V y e V J l b G F 0 a W 9 u c 2 h p c H M m c X V v d D s 6 W 1 0 s J n F 1 b 3 Q 7 Y 2 9 s d W 1 u S W R l b n R p d G l l c y Z x d W 9 0 O z p b J n F 1 b 3 Q 7 U 2 V j d G l v b j E v Q X B w Z W 5 k M S 9 B d X R v U m V t b 3 Z l Z E N v b H V t b n M x L n t Q Y X J 0 a W N p c G F u d C B O d W 1 i Z X I s M H 0 m c X V v d D s s J n F 1 b 3 Q 7 U 2 V j d G l v b j E v Q X B w Z W 5 k M S 9 B d X R v U m V t b 3 Z l Z E N v b H V t b n M x L n t Q b 3 N 0 U X V l c 3 R f Q W 5 z d 2 V y c z t I b 3 c g a W 5 0 d W l 0 a X Z l I H d l c m U g d G h l I G N v b n R y b 2 x z P y w x f S Z x d W 9 0 O y w m c X V v d D t T Z W N 0 a W 9 u M S 9 B c H B l b m Q x L 0 F 1 d G 9 S Z W 1 v d m V k Q 2 9 s d W 1 u c z E u e 1 B v c 3 R R d W V z d F 9 B b n N 3 Z X J z O 1 R v I H d o Y X Q g Z G V n c m V l I G R p Z C B 5 b 3 U g b m V l Z C B o Z W x w I G l u I G 9 y Z G V y I H R v I G N v b X B s Z X R l I H R h c 2 t z P y w y f S Z x d W 9 0 O y w m c X V v d D t T Z W N 0 a W 9 u M S 9 B c H B l b m Q x L 0 F 1 d G 9 S Z W 1 v d m V k Q 2 9 s d W 1 u c z E u e 1 B v c 3 R R d W V z d F 9 B b n N 3 Z X J z O 1 d v d W x k I H l v d S B s a W t l I H R v I H V z Z S B h I H N 5 c 3 R l b S B s a W t l I H R o a X M g Y W d h a W 4 / L D N 9 J n F 1 b 3 Q 7 L C Z x d W 9 0 O 1 N l Y 3 R p b 2 4 x L 0 F w c G V u Z D E v Q X V 0 b 1 J l b W 9 2 Z W R D b 2 x 1 b W 5 z M S 5 7 U G 9 z d F F 1 Z X N 0 X 0 F u c 3 d l c n M 7 R G l k I H R o Z S B l e H B l c m l l b m N l I G F s a W d u I H d p d G g g e W 9 1 c i B l e H B l Y 3 R h d G l v b n M / L D R 9 J n F 1 b 3 Q 7 L C Z x d W 9 0 O 1 N l Y 3 R p b 2 4 x L 0 F w c G V u Z D E v Q X V 0 b 1 J l b W 9 2 Z W R D b 2 x 1 b W 5 z M S 5 7 U G 9 z d F F 1 Z X N 0 X 0 F u c 3 d l c n M 7 R G l k I H l v d S B m Z W V s I G l u I G N v b n R y b 2 w g b 2 Y g d G h l I G V u d m l y b 2 5 t Z W 5 0 P y w 1 f S Z x d W 9 0 O y w m c X V v d D t T Z W N 0 a W 9 u M S 9 B c H B l b m Q x L 0 F 1 d G 9 S Z W 1 v d m V k Q 2 9 s d W 1 u c z E u e 1 B v c 3 R R d W V z d F 9 B b n N 3 Z X J z O 0 l m I H R o a X M g c 3 l z d G V t I H d h c y B p b X B s Z W 1 l b n R l Z C B p b i A g Y X V n b W V u d G V k I C B y Z W F s a X R 5 I G l u I G R h a W x 5 I G x p Z m U s I H d v d W x k I H l v d S B 1 c 2 U g a X Q / L D Z 9 J n F 1 b 3 Q 7 L C Z x d W 9 0 O 1 N l Y 3 R p b 2 4 x L 0 F w c G V u Z D E v Q X V 0 b 1 J l b W 9 2 Z W R D b 2 x 1 b W 5 z M S 5 7 U G 9 z d F F 1 Z X N 0 X 0 F u c 3 d l c n M 7 R G 8 g e W 9 1 I G h h d m U g Y W 5 5 I G N v b W 1 l b n R z I H J l Z 2 F y Z G l u Z y B 0 a G U g Z X h w Z X J p Z W 5 j Z T 8 g L D d 9 J n F 1 b 3 Q 7 L C Z x d W 9 0 O 1 N l Y 3 R p b 2 4 x L 0 F w c G V u Z D E v Q X V 0 b 1 J l b W 9 2 Z W R D b 2 x 1 b W 5 z M S 5 7 U H J l U X V l c 3 R f Q W 5 z d 2 V y c z t X a G F 0 I G l z I H l v d X I g Y W d l P y w 4 f S Z x d W 9 0 O y w m c X V v d D t T Z W N 0 a W 9 u M S 9 B c H B l b m Q x L 0 F 1 d G 9 S Z W 1 v d m V k Q 2 9 s d W 1 u c z E u e 1 B y Z V F 1 Z X N 0 X 0 F u c 3 d l c n M 7 V 2 h h d C B i Z X N 0 I G R l c 2 N y a W J l c y B 5 b 3 V y I G 5 l d X J v d H l w Z T 9 c b i w 5 f S Z x d W 9 0 O y w m c X V v d D t T Z W N 0 a W 9 u M S 9 B c H B l b m Q x L 0 F 1 d G 9 S Z W 1 v d m V k Q 2 9 s d W 1 u c z E u e 1 B y Z V F 1 Z X N 0 X 0 F u c 3 d l c n M 7 Q 3 V s d H V y Y W w g Q m F j a 2 d y b 3 V u Z C w x M H 0 m c X V v d D s s J n F 1 b 3 Q 7 U 2 V j d G l v b j E v Q X B w Z W 5 k M S 9 B d X R v U m V t b 3 Z l Z E N v b H V t b n M x L n t Q c m V R d W V z d F 9 B b n N 3 Z X J z O 0 d l b m R l c i B J Z G V u d G l 0 e S w x M X 0 m c X V v d D s s J n F 1 b 3 Q 7 U 2 V j d G l v b j E v Q X B w Z W 5 k M S 9 B d X R v U m V t b 3 Z l Z E N v b H V t b n M x L n t Q c m V R d W V z d F 9 B b n N 3 Z X J z O 1 d o Y X Q g a X M g e W 9 1 c i B l e H B l c m l l b m N l I H d p d G g g V l I / L D E y f S Z x d W 9 0 O y w m c X V v d D t T Z W N 0 a W 9 u M S 9 B c H B l b m Q x L 0 F 1 d G 9 S Z W 1 v d m V k Q 2 9 s d W 1 u c z E u e 1 B y Z V F 1 Z X N 0 X 0 F u c 3 d l c n M 7 V 2 h h d C B p c y B 5 b 3 V y I G Z h d m 9 1 c m l 0 Z S B n Z W 5 y Z S B v Z i B t d X N p Y z 8 s M T N 9 J n F 1 b 3 Q 7 L C Z x d W 9 0 O 1 N l Y 3 R p b 2 4 x L 0 F w c G V u Z D E v Q X V 0 b 1 J l b W 9 2 Z W R D b 2 x 1 b W 5 z M S 5 7 U H J l U X V l c 3 R f Q W 5 z d 2 V y c z t X a G F 0 I G l z I H l v d X I g Y m F j a 2 d y b 3 V u Z C B p b i B t d X N p Y 2 F s I H B l c m Z v c m 1 h b m N l P y w x N H 0 m c X V v d D s s J n F 1 b 3 Q 7 U 2 V j d G l v b j E v Q X B w Z W 5 k M S 9 B d X R v U m V t b 3 Z l Z E N v b H V t b n M x L n t Q c m V R d W V z d F 9 B b n N 3 Z X J z O 0 R v I H l v d S B m Z W V s I G 9 2 Z X J z d G l t d W x h d G V k I G J 5 I G J 1 c 3 k s I G 5 v a X N 5 I G V u d m l y b 2 5 t Z W 5 0 c z 8 s M T V 9 J n F 1 b 3 Q 7 L C Z x d W 9 0 O 1 N l Y 3 R p b 2 4 x L 0 F w c G V u Z D E v Q X V 0 b 1 J l b W 9 2 Z W R D b 2 x 1 b W 5 z M S 5 7 U H J l U X V l c 3 R f Q W 5 z d 2 V y c z t X a G F 0 I G l z I H l v d X I g Z X h w Z X J p Z W 5 j Z S B p b i B w c m 9 k d W N p b m c g b X V z a W M / L D E 2 f S Z x d W 9 0 O y w m c X V v d D t T Z W N 0 a W 9 u M S 9 B c H B l b m Q x L 0 F 1 d G 9 S Z W 1 v d m V k Q 2 9 s d W 1 u c z E u e 1 Z S X 0 F u c 3 d l c n M 7 R G V s Y X k 6 L D E 3 f S Z x d W 9 0 O y w m c X V v d D t T Z W N 0 a W 9 u M S 9 B c H B l b m Q x L 0 F 1 d G 9 S Z W 1 v d m V k Q 2 9 s d W 1 u c z E u e 1 Z S X 0 F u c 3 d l c n M 7 R V F f T 2 N F c U h h b m R s Z T o s M T h 9 J n F 1 b 3 Q 7 L C Z x d W 9 0 O 1 N l Y 3 R p b 2 4 x L 0 F w c G V u Z D E v Q X V 0 b 1 J l b W 9 2 Z W R D b 2 x 1 b W 5 z M S 5 7 V l J f Q W 5 z d 2 V y c z t Q a X R j a F N o a W Z 0 X 1 B p d G N o U 2 x p Z G V y X 0 1 1 c 2 l j O i w x O X 0 m c X V v d D s s J n F 1 b 3 Q 7 U 2 V j d G l v b j E v Q X B w Z W 5 k M S 9 B d X R v U m V t b 3 Z l Z E N v b H V t b n M x L n t W U l 9 B b n N 3 Z X J z O 1 B p d G N o U 2 h p Z n R f U G l 0 Y 2 h T b G l k Z X J f Q n V n O i w y M H 0 m c X V v d D s s J n F 1 b 3 Q 7 U 2 V j d G l v b j E v Q X B w Z W 5 k M S 9 B d X R v U m V t b 3 Z l Z E N v b H V t b n M x L n t W U l 9 B b n N 3 Z X J z O 1 B p d G N o U 2 h p Z n R f U G l 0 Y 2 h T b G l k Z X J X Z j o s M j F 9 J n F 1 b 3 Q 7 L C Z x d W 9 0 O 1 N l Y 3 R p b 2 4 x L 0 F w c G V u Z D E v Q X V 0 b 1 J l b W 9 2 Z W R D b 2 x 1 b W 5 z M S 5 7 V l J f Q W 5 z d 2 V y c z t Q a X R j a F N o a W Z 0 O i w y M n 0 m c X V v d D s s J n F 1 b 3 Q 7 U 2 V j d G l v b j E v Q X B w Z W 5 k M S 9 B d X R v U m V t b 3 Z l Z E N v b H V t b n M x L n t W U l 9 B b n N 3 Z X J z O 0 V R X 1 d m R X F I Y W 5 k b G U 6 L D I z f S Z x d W 9 0 O y w m c X V v d D t T Z W N 0 a W 9 u M S 9 B c H B l b m Q x L 0 F 1 d G 9 S Z W 1 v d m V k Q 2 9 s d W 1 u c z E u e 1 Z S X 0 F u c 3 d l c n M 7 R G V s Y X l f R G V s Y X l T b G l k Z X J f Q n V n O i w y N H 0 m c X V v d D s s J n F 1 b 3 Q 7 U 2 V j d G l v b j E v Q X B w Z W 5 k M S 9 B d X R v U m V t b 3 Z l Z E N v b H V t b n M x L n t W U l 9 B b n N 3 Z X J z O 0 V R X 0 J 1 Z 0 V x S G F u Z G x l O i w y N X 0 m c X V v d D s s J n F 1 b 3 Q 7 U 2 V j d G l v b j E v Q X B w Z W 5 k M S 9 B d X R v U m V t b 3 Z l Z E N v b H V t b n M x L n t W U l 9 B b n N 3 Z X J z O 0 R l b G F 5 X 0 R l b G F 5 U 2 x p Z G V y X 1 d m O i w y N n 0 m c X V v d D s s J n F 1 b 3 Q 7 U 2 V j d G l v b j E v Q X B w Z W 5 k M S 9 B d X R v U m V t b 3 Z l Z E N v b H V t b n M x L n t W U l 9 B b n N 3 Z X J z O 0 R l b G F 5 X 0 R l b G F 5 U 2 x p Z G V y X 0 9 j Z W F u O i w y N 3 0 m c X V v d D s s J n F 1 b 3 Q 7 U 2 V j d G l v b j E v Q X B w Z W 5 k M S 9 B d X R v U m V t b 3 Z l Z E N v b H V t b n M x L n t W U l 9 B b n N 3 Z X J z O 0 R l b G F 5 X 0 R l b G F 5 U 2 x p Z G V y X 0 1 1 c 2 l j O i w y O H 0 m c X V v d D s s J n F 1 b 3 Q 7 U 2 V j d G l v b j E v Q X B w Z W 5 k M S 9 B d X R v U m V t b 3 Z l Z E N v b H V t b n M x L n t W U l 9 B b n N 3 Z X J z O 1 J l d m V y Y j o s M j l 9 J n F 1 b 3 Q 7 L C Z x d W 9 0 O 1 N l Y 3 R p b 2 4 x L 0 F w c G V u Z D E v Q X V 0 b 1 J l b W 9 2 Z W R D b 2 x 1 b W 5 z M S 5 7 V l J f Q W 5 z d 2 V y c z t Q a X R j a F N o a W Z 0 X 1 B p d G N o U 2 x p Z G V y X 0 9 j Z W F u O i w z M H 0 m c X V v d D s s J n F 1 b 3 Q 7 U 2 V j d G l v b j E v Q X B w Z W 5 k M S 9 B d X R v U m V t b 3 Z l Z E N v b H V t b n M x L n t W U l 9 B b n N 3 Z X J z O 0 V R X 0 1 1 c 0 V x S G F u Z G x l O i w z M X 0 m c X V v d D s s J n F 1 b 3 Q 7 U 2 V j d G l v b j E v Q X B w Z W 5 k M S 9 B d X R v U m V t b 3 Z l Z E N v b H V t b n M x L n t W U l 9 B b n N 3 Z X J z O 1 J l d m V y Y l 9 C d W d S Z X Z I Y W 5 k b G U 6 L D M y f S Z x d W 9 0 O y w m c X V v d D t T Z W N 0 a W 9 u M S 9 B c H B l b m Q x L 0 F 1 d G 9 S Z W 1 v d m V k Q 2 9 s d W 1 u c z E u e 1 Z S X 0 F u c 3 d l c n M 7 U 2 F 0 d X J h d G l v b l 9 T Y X R 1 c m F 0 a W 9 u U 2 x p Z G V y X 0 1 1 c 2 l j O i w z M 3 0 m c X V v d D s s J n F 1 b 3 Q 7 U 2 V j d G l v b j E v Q X B w Z W 5 k M S 9 B d X R v U m V t b 3 Z l Z E N v b H V t b n M x L n t W U l 9 B b n N 3 Z X J z O 1 Z v b H V t Z V 9 W b 2 x T b G l k Z X J f V 2 F 0 Z X J m Y W x s O i w z N H 0 m c X V v d D s s J n F 1 b 3 Q 7 U 2 V j d G l v b j E v Q X B w Z W 5 k M S 9 B d X R v U m V t b 3 Z l Z E N v b H V t b n M x L n t W U l 9 B b n N 3 Z X J z O 1 Z v b H V t Z V 9 W b 2 x T b G l k Z X J f T 2 N l Y W 4 6 L D M 1 f S Z x d W 9 0 O y w m c X V v d D t T Z W N 0 a W 9 u M S 9 B c H B l b m Q x L 0 F 1 d G 9 S Z W 1 v d m V k Q 2 9 s d W 1 u c z E u e 1 Z S X 0 F u c 3 d l c n M 7 V m 9 s d W 1 l X 1 Z v b F N s a W R l c l 9 C d W c 6 L D M 2 f S Z x d W 9 0 O y w m c X V v d D t T Z W N 0 a W 9 u M S 9 B c H B l b m Q x L 0 F 1 d G 9 S Z W 1 v d m V k Q 2 9 s d W 1 u c z E u e 1 Z S X 0 F u c 3 d l c n M 7 U 2 9 1 b m R U Z X h 0 d X J l O i w z N 3 0 m c X V v d D s s J n F 1 b 3 Q 7 U 2 V j d G l v b j E v Q X B w Z W 5 k M S 9 B d X R v U m V t b 3 Z l Z E N v b H V t b n M x L n t W U l 9 B b n N 3 Z X J z O 1 N h d H V y Y X R p b 2 5 f U 2 F 0 d X J h d G l v b l N s a W R l c l 9 X Z j o s M z h 9 J n F 1 b 3 Q 7 L C Z x d W 9 0 O 1 N l Y 3 R p b 2 4 x L 0 F w c G V u Z D E v Q X V 0 b 1 J l b W 9 2 Z W R D b 2 x 1 b W 5 z M S 5 7 V l J f Q W 5 z d 2 V y c z t T b 3 V u Z E V u d n M 6 L D M 5 f S Z x d W 9 0 O y w m c X V v d D t T Z W N 0 a W 9 u M S 9 B c H B l b m Q x L 0 F 1 d G 9 S Z W 1 v d m V k Q 2 9 s d W 1 u c z E u e 1 Z S X 0 F u c 3 d l c n M 7 U 2 F 0 d X J h d G l v b l 9 T Y X R 1 c m F 0 a W 9 u U 2 x p Z G V y X 0 J 1 Z z o s N D B 9 J n F 1 b 3 Q 7 L C Z x d W 9 0 O 1 N l Y 3 R p b 2 4 x L 0 F w c G V u Z D E v Q X V 0 b 1 J l b W 9 2 Z W R D b 2 x 1 b W 5 z M S 5 7 V l J f Q W 5 z d 2 V y c z t T Y X R 1 c m F 0 a W 9 u O i w 0 M X 0 m c X V v d D s s J n F 1 b 3 Q 7 U 2 V j d G l v b j E v Q X B w Z W 5 k M S 9 B d X R v U m V t b 3 Z l Z E N v b H V t b n M x L n t W U l 9 B b n N 3 Z X J z O 1 J l d m V y Y l 9 X Z l J l d k h h b m R s Z T o s N D J 9 J n F 1 b 3 Q 7 L C Z x d W 9 0 O 1 N l Y 3 R p b 2 4 x L 0 F w c G V u Z D E v Q X V 0 b 1 J l b W 9 2 Z W R D b 2 x 1 b W 5 z M S 5 7 V l J f Q W 5 z d 2 V y c z t S Z X Z l c m J f T 2 N S Z X Z I Y W 5 k b G U 6 L D Q z f S Z x d W 9 0 O y w m c X V v d D t T Z W N 0 a W 9 u M S 9 B c H B l b m Q x L 0 F 1 d G 9 S Z W 1 v d m V k Q 2 9 s d W 1 u c z E u e 1 Z S X 0 F u c 3 d l c n M 7 U m V 2 Z X J i X 0 1 1 c 1 J l d k h h b m R s Z T o s N D R 9 J n F 1 b 3 Q 7 L C Z x d W 9 0 O 1 N l Y 3 R p b 2 4 x L 0 F w c G V u Z D E v Q X V 0 b 1 J l b W 9 2 Z W R D b 2 x 1 b W 5 z M S 5 7 V l J f Q W 5 z d 2 V y c z t T Y X R 1 c m F 0 a W 9 u X 1 N h d H V y Y X R p b 2 5 T b G l k Z X J f T 2 N l Y W 4 6 L D Q 1 f S Z x d W 9 0 O y w m c X V v d D t T Z W N 0 a W 9 u M S 9 B c H B l b m Q x L 0 F 1 d G 9 S Z W 1 v d m V k Q 2 9 s d W 1 u c z E u e 1 Z S X 0 F u c 3 d l c n M 7 V m 9 s d W 1 l X 1 Z v b F N s a W R l c l 9 N d X N p Y z o s N D Z 9 J n F 1 b 3 Q 7 X S w m c X V v d D t D b 2 x 1 b W 5 D b 3 V u d C Z x d W 9 0 O z o 0 N y w m c X V v d D t L Z X l D b 2 x 1 b W 5 O Y W 1 l c y Z x d W 9 0 O z p b X S w m c X V v d D t D b 2 x 1 b W 5 J Z G V u d G l 0 a W V z J n F 1 b 3 Q 7 O l s m c X V v d D t T Z W N 0 a W 9 u M S 9 B c H B l b m Q x L 0 F 1 d G 9 S Z W 1 v d m V k Q 2 9 s d W 1 u c z E u e 1 B h c n R p Y 2 l w Y W 5 0 I E 5 1 b W J l c i w w f S Z x d W 9 0 O y w m c X V v d D t T Z W N 0 a W 9 u M S 9 B c H B l b m Q x L 0 F 1 d G 9 S Z W 1 v d m V k Q 2 9 s d W 1 u c z E u e 1 B v c 3 R R d W V z d F 9 B b n N 3 Z X J z O 0 h v d y B p b n R 1 a X R p d m U g d 2 V y Z S B 0 a G U g Y 2 9 u d H J v b H M / L D F 9 J n F 1 b 3 Q 7 L C Z x d W 9 0 O 1 N l Y 3 R p b 2 4 x L 0 F w c G V u Z D E v Q X V 0 b 1 J l b W 9 2 Z W R D b 2 x 1 b W 5 z M S 5 7 U G 9 z d F F 1 Z X N 0 X 0 F u c 3 d l c n M 7 V G 8 g d 2 h h d C B k Z W d y Z W U g Z G l k I H l v d S B u Z W V k I G h l b H A g a W 4 g b 3 J k Z X I g d G 8 g Y 2 9 t c G x l d G U g d G F z a 3 M / L D J 9 J n F 1 b 3 Q 7 L C Z x d W 9 0 O 1 N l Y 3 R p b 2 4 x L 0 F w c G V u Z D E v Q X V 0 b 1 J l b W 9 2 Z W R D b 2 x 1 b W 5 z M S 5 7 U G 9 z d F F 1 Z X N 0 X 0 F u c 3 d l c n M 7 V 2 9 1 b G Q g e W 9 1 I G x p a 2 U g d G 8 g d X N l I G E g c 3 l z d G V t I G x p a 2 U g d G h p c y B h Z 2 F p b j 8 s M 3 0 m c X V v d D s s J n F 1 b 3 Q 7 U 2 V j d G l v b j E v Q X B w Z W 5 k M S 9 B d X R v U m V t b 3 Z l Z E N v b H V t b n M x L n t Q b 3 N 0 U X V l c 3 R f Q W 5 z d 2 V y c z t E a W Q g d G h l I G V 4 c G V y a W V u Y 2 U g Y W x p Z 2 4 g d 2 l 0 a C B 5 b 3 V y I G V 4 c G V j d G F 0 a W 9 u c z 8 s N H 0 m c X V v d D s s J n F 1 b 3 Q 7 U 2 V j d G l v b j E v Q X B w Z W 5 k M S 9 B d X R v U m V t b 3 Z l Z E N v b H V t b n M x L n t Q b 3 N 0 U X V l c 3 R f Q W 5 z d 2 V y c z t E a W Q g e W 9 1 I G Z l Z W w g a W 4 g Y 2 9 u d H J v b C B v Z i B 0 a G U g Z W 5 2 a X J v b m 1 l b n Q / L D V 9 J n F 1 b 3 Q 7 L C Z x d W 9 0 O 1 N l Y 3 R p b 2 4 x L 0 F w c G V u Z D E v Q X V 0 b 1 J l b W 9 2 Z W R D b 2 x 1 b W 5 z M S 5 7 U G 9 z d F F 1 Z X N 0 X 0 F u c 3 d l c n M 7 S W Y g d G h p c y B z e X N 0 Z W 0 g d 2 F z I G l t c G x l b W V u d G V k I G l u I C B h d W d t Z W 5 0 Z W Q g I H J l Y W x p d H k g a W 4 g Z G F p b H k g b G l m Z S w g d 2 9 1 b G Q g e W 9 1 I H V z Z S B p d D 8 s N n 0 m c X V v d D s s J n F 1 b 3 Q 7 U 2 V j d G l v b j E v Q X B w Z W 5 k M S 9 B d X R v U m V t b 3 Z l Z E N v b H V t b n M x L n t Q b 3 N 0 U X V l c 3 R f Q W 5 z d 2 V y c z t E b y B 5 b 3 U g a G F 2 Z S B h b n k g Y 2 9 t b W V u d H M g c m V n Y X J k a W 5 n I H R o Z S B l e H B l c m l l b m N l P y A s N 3 0 m c X V v d D s s J n F 1 b 3 Q 7 U 2 V j d G l v b j E v Q X B w Z W 5 k M S 9 B d X R v U m V t b 3 Z l Z E N v b H V t b n M x L n t Q c m V R d W V z d F 9 B b n N 3 Z X J z O 1 d o Y X Q g a X M g e W 9 1 c i B h Z 2 U / L D h 9 J n F 1 b 3 Q 7 L C Z x d W 9 0 O 1 N l Y 3 R p b 2 4 x L 0 F w c G V u Z D E v Q X V 0 b 1 J l b W 9 2 Z W R D b 2 x 1 b W 5 z M S 5 7 U H J l U X V l c 3 R f Q W 5 z d 2 V y c z t X a G F 0 I G J l c 3 Q g Z G V z Y 3 J p Y m V z I H l v d X I g b m V 1 c m 9 0 e X B l P 1 x u L D l 9 J n F 1 b 3 Q 7 L C Z x d W 9 0 O 1 N l Y 3 R p b 2 4 x L 0 F w c G V u Z D E v Q X V 0 b 1 J l b W 9 2 Z W R D b 2 x 1 b W 5 z M S 5 7 U H J l U X V l c 3 R f Q W 5 z d 2 V y c z t D d W x 0 d X J h b C B C Y W N r Z 3 J v d W 5 k L D E w f S Z x d W 9 0 O y w m c X V v d D t T Z W N 0 a W 9 u M S 9 B c H B l b m Q x L 0 F 1 d G 9 S Z W 1 v d m V k Q 2 9 s d W 1 u c z E u e 1 B y Z V F 1 Z X N 0 X 0 F u c 3 d l c n M 7 R 2 V u Z G V y I E l k Z W 5 0 a X R 5 L D E x f S Z x d W 9 0 O y w m c X V v d D t T Z W N 0 a W 9 u M S 9 B c H B l b m Q x L 0 F 1 d G 9 S Z W 1 v d m V k Q 2 9 s d W 1 u c z E u e 1 B y Z V F 1 Z X N 0 X 0 F u c 3 d l c n M 7 V 2 h h d C B p c y B 5 b 3 V y I G V 4 c G V y a W V u Y 2 U g d 2 l 0 a C B W U j 8 s M T J 9 J n F 1 b 3 Q 7 L C Z x d W 9 0 O 1 N l Y 3 R p b 2 4 x L 0 F w c G V u Z D E v Q X V 0 b 1 J l b W 9 2 Z W R D b 2 x 1 b W 5 z M S 5 7 U H J l U X V l c 3 R f Q W 5 z d 2 V y c z t X a G F 0 I G l z I H l v d X I g Z m F 2 b 3 V y a X R l I G d l b n J l I G 9 m I G 1 1 c 2 l j P y w x M 3 0 m c X V v d D s s J n F 1 b 3 Q 7 U 2 V j d G l v b j E v Q X B w Z W 5 k M S 9 B d X R v U m V t b 3 Z l Z E N v b H V t b n M x L n t Q c m V R d W V z d F 9 B b n N 3 Z X J z O 1 d o Y X Q g a X M g e W 9 1 c i B i Y W N r Z 3 J v d W 5 k I G l u I G 1 1 c 2 l j Y W w g c G V y Z m 9 y b W F u Y 2 U / L D E 0 f S Z x d W 9 0 O y w m c X V v d D t T Z W N 0 a W 9 u M S 9 B c H B l b m Q x L 0 F 1 d G 9 S Z W 1 v d m V k Q 2 9 s d W 1 u c z E u e 1 B y Z V F 1 Z X N 0 X 0 F u c 3 d l c n M 7 R G 8 g e W 9 1 I G Z l Z W w g b 3 Z l c n N 0 a W 1 1 b G F 0 Z W Q g Y n k g Y n V z e S w g b m 9 p c 3 k g Z W 5 2 a X J v b m 1 l b n R z P y w x N X 0 m c X V v d D s s J n F 1 b 3 Q 7 U 2 V j d G l v b j E v Q X B w Z W 5 k M S 9 B d X R v U m V t b 3 Z l Z E N v b H V t b n M x L n t Q c m V R d W V z d F 9 B b n N 3 Z X J z O 1 d o Y X Q g a X M g e W 9 1 c i B l e H B l c m l l b m N l I G l u I H B y b 2 R 1 Y 2 l u Z y B t d X N p Y z 8 s M T Z 9 J n F 1 b 3 Q 7 L C Z x d W 9 0 O 1 N l Y 3 R p b 2 4 x L 0 F w c G V u Z D E v Q X V 0 b 1 J l b W 9 2 Z W R D b 2 x 1 b W 5 z M S 5 7 V l J f Q W 5 z d 2 V y c z t E Z W x h e T o s M T d 9 J n F 1 b 3 Q 7 L C Z x d W 9 0 O 1 N l Y 3 R p b 2 4 x L 0 F w c G V u Z D E v Q X V 0 b 1 J l b W 9 2 Z W R D b 2 x 1 b W 5 z M S 5 7 V l J f Q W 5 z d 2 V y c z t F U V 9 P Y 0 V x S G F u Z G x l O i w x O H 0 m c X V v d D s s J n F 1 b 3 Q 7 U 2 V j d G l v b j E v Q X B w Z W 5 k M S 9 B d X R v U m V t b 3 Z l Z E N v b H V t b n M x L n t W U l 9 B b n N 3 Z X J z O 1 B p d G N o U 2 h p Z n R f U G l 0 Y 2 h T b G l k Z X J f T X V z a W M 6 L D E 5 f S Z x d W 9 0 O y w m c X V v d D t T Z W N 0 a W 9 u M S 9 B c H B l b m Q x L 0 F 1 d G 9 S Z W 1 v d m V k Q 2 9 s d W 1 u c z E u e 1 Z S X 0 F u c 3 d l c n M 7 U G l 0 Y 2 h T a G l m d F 9 Q a X R j a F N s a W R l c l 9 C d W c 6 L D I w f S Z x d W 9 0 O y w m c X V v d D t T Z W N 0 a W 9 u M S 9 B c H B l b m Q x L 0 F 1 d G 9 S Z W 1 v d m V k Q 2 9 s d W 1 u c z E u e 1 Z S X 0 F u c 3 d l c n M 7 U G l 0 Y 2 h T a G l m d F 9 Q a X R j a F N s a W R l c l d m O i w y M X 0 m c X V v d D s s J n F 1 b 3 Q 7 U 2 V j d G l v b j E v Q X B w Z W 5 k M S 9 B d X R v U m V t b 3 Z l Z E N v b H V t b n M x L n t W U l 9 B b n N 3 Z X J z O 1 B p d G N o U 2 h p Z n Q 6 L D I y f S Z x d W 9 0 O y w m c X V v d D t T Z W N 0 a W 9 u M S 9 B c H B l b m Q x L 0 F 1 d G 9 S Z W 1 v d m V k Q 2 9 s d W 1 u c z E u e 1 Z S X 0 F u c 3 d l c n M 7 R V F f V 2 Z F c U h h b m R s Z T o s M j N 9 J n F 1 b 3 Q 7 L C Z x d W 9 0 O 1 N l Y 3 R p b 2 4 x L 0 F w c G V u Z D E v Q X V 0 b 1 J l b W 9 2 Z W R D b 2 x 1 b W 5 z M S 5 7 V l J f Q W 5 z d 2 V y c z t E Z W x h e V 9 E Z W x h e V N s a W R l c l 9 C d W c 6 L D I 0 f S Z x d W 9 0 O y w m c X V v d D t T Z W N 0 a W 9 u M S 9 B c H B l b m Q x L 0 F 1 d G 9 S Z W 1 v d m V k Q 2 9 s d W 1 u c z E u e 1 Z S X 0 F u c 3 d l c n M 7 R V F f Q n V n R X F I Y W 5 k b G U 6 L D I 1 f S Z x d W 9 0 O y w m c X V v d D t T Z W N 0 a W 9 u M S 9 B c H B l b m Q x L 0 F 1 d G 9 S Z W 1 v d m V k Q 2 9 s d W 1 u c z E u e 1 Z S X 0 F u c 3 d l c n M 7 R G V s Y X l f R G V s Y X l T b G l k Z X J f V 2 Y 6 L D I 2 f S Z x d W 9 0 O y w m c X V v d D t T Z W N 0 a W 9 u M S 9 B c H B l b m Q x L 0 F 1 d G 9 S Z W 1 v d m V k Q 2 9 s d W 1 u c z E u e 1 Z S X 0 F u c 3 d l c n M 7 R G V s Y X l f R G V s Y X l T b G l k Z X J f T 2 N l Y W 4 6 L D I 3 f S Z x d W 9 0 O y w m c X V v d D t T Z W N 0 a W 9 u M S 9 B c H B l b m Q x L 0 F 1 d G 9 S Z W 1 v d m V k Q 2 9 s d W 1 u c z E u e 1 Z S X 0 F u c 3 d l c n M 7 R G V s Y X l f R G V s Y X l T b G l k Z X J f T X V z a W M 6 L D I 4 f S Z x d W 9 0 O y w m c X V v d D t T Z W N 0 a W 9 u M S 9 B c H B l b m Q x L 0 F 1 d G 9 S Z W 1 v d m V k Q 2 9 s d W 1 u c z E u e 1 Z S X 0 F u c 3 d l c n M 7 U m V 2 Z X J i O i w y O X 0 m c X V v d D s s J n F 1 b 3 Q 7 U 2 V j d G l v b j E v Q X B w Z W 5 k M S 9 B d X R v U m V t b 3 Z l Z E N v b H V t b n M x L n t W U l 9 B b n N 3 Z X J z O 1 B p d G N o U 2 h p Z n R f U G l 0 Y 2 h T b G l k Z X J f T 2 N l Y W 4 6 L D M w f S Z x d W 9 0 O y w m c X V v d D t T Z W N 0 a W 9 u M S 9 B c H B l b m Q x L 0 F 1 d G 9 S Z W 1 v d m V k Q 2 9 s d W 1 u c z E u e 1 Z S X 0 F u c 3 d l c n M 7 R V F f T X V z R X F I Y W 5 k b G U 6 L D M x f S Z x d W 9 0 O y w m c X V v d D t T Z W N 0 a W 9 u M S 9 B c H B l b m Q x L 0 F 1 d G 9 S Z W 1 v d m V k Q 2 9 s d W 1 u c z E u e 1 Z S X 0 F u c 3 d l c n M 7 U m V 2 Z X J i X 0 J 1 Z 1 J l d k h h b m R s Z T o s M z J 9 J n F 1 b 3 Q 7 L C Z x d W 9 0 O 1 N l Y 3 R p b 2 4 x L 0 F w c G V u Z D E v Q X V 0 b 1 J l b W 9 2 Z W R D b 2 x 1 b W 5 z M S 5 7 V l J f Q W 5 z d 2 V y c z t T Y X R 1 c m F 0 a W 9 u X 1 N h d H V y Y X R p b 2 5 T b G l k Z X J f T X V z a W M 6 L D M z f S Z x d W 9 0 O y w m c X V v d D t T Z W N 0 a W 9 u M S 9 B c H B l b m Q x L 0 F 1 d G 9 S Z W 1 v d m V k Q 2 9 s d W 1 u c z E u e 1 Z S X 0 F u c 3 d l c n M 7 V m 9 s d W 1 l X 1 Z v b F N s a W R l c l 9 X Y X R l c m Z h b G w 6 L D M 0 f S Z x d W 9 0 O y w m c X V v d D t T Z W N 0 a W 9 u M S 9 B c H B l b m Q x L 0 F 1 d G 9 S Z W 1 v d m V k Q 2 9 s d W 1 u c z E u e 1 Z S X 0 F u c 3 d l c n M 7 V m 9 s d W 1 l X 1 Z v b F N s a W R l c l 9 P Y 2 V h b j o s M z V 9 J n F 1 b 3 Q 7 L C Z x d W 9 0 O 1 N l Y 3 R p b 2 4 x L 0 F w c G V u Z D E v Q X V 0 b 1 J l b W 9 2 Z W R D b 2 x 1 b W 5 z M S 5 7 V l J f Q W 5 z d 2 V y c z t W b 2 x 1 b W V f V m 9 s U 2 x p Z G V y X 0 J 1 Z z o s M z Z 9 J n F 1 b 3 Q 7 L C Z x d W 9 0 O 1 N l Y 3 R p b 2 4 x L 0 F w c G V u Z D E v Q X V 0 b 1 J l b W 9 2 Z W R D b 2 x 1 b W 5 z M S 5 7 V l J f Q W 5 z d 2 V y c z t T b 3 V u Z F R l e H R 1 c m U 6 L D M 3 f S Z x d W 9 0 O y w m c X V v d D t T Z W N 0 a W 9 u M S 9 B c H B l b m Q x L 0 F 1 d G 9 S Z W 1 v d m V k Q 2 9 s d W 1 u c z E u e 1 Z S X 0 F u c 3 d l c n M 7 U 2 F 0 d X J h d G l v b l 9 T Y X R 1 c m F 0 a W 9 u U 2 x p Z G V y X 1 d m O i w z O H 0 m c X V v d D s s J n F 1 b 3 Q 7 U 2 V j d G l v b j E v Q X B w Z W 5 k M S 9 B d X R v U m V t b 3 Z l Z E N v b H V t b n M x L n t W U l 9 B b n N 3 Z X J z O 1 N v d W 5 k R W 5 2 c z o s M z l 9 J n F 1 b 3 Q 7 L C Z x d W 9 0 O 1 N l Y 3 R p b 2 4 x L 0 F w c G V u Z D E v Q X V 0 b 1 J l b W 9 2 Z W R D b 2 x 1 b W 5 z M S 5 7 V l J f Q W 5 z d 2 V y c z t T Y X R 1 c m F 0 a W 9 u X 1 N h d H V y Y X R p b 2 5 T b G l k Z X J f Q n V n O i w 0 M H 0 m c X V v d D s s J n F 1 b 3 Q 7 U 2 V j d G l v b j E v Q X B w Z W 5 k M S 9 B d X R v U m V t b 3 Z l Z E N v b H V t b n M x L n t W U l 9 B b n N 3 Z X J z O 1 N h d H V y Y X R p b 2 4 6 L D Q x f S Z x d W 9 0 O y w m c X V v d D t T Z W N 0 a W 9 u M S 9 B c H B l b m Q x L 0 F 1 d G 9 S Z W 1 v d m V k Q 2 9 s d W 1 u c z E u e 1 Z S X 0 F u c 3 d l c n M 7 U m V 2 Z X J i X 1 d m U m V 2 S G F u Z G x l O i w 0 M n 0 m c X V v d D s s J n F 1 b 3 Q 7 U 2 V j d G l v b j E v Q X B w Z W 5 k M S 9 B d X R v U m V t b 3 Z l Z E N v b H V t b n M x L n t W U l 9 B b n N 3 Z X J z O 1 J l d m V y Y l 9 P Y 1 J l d k h h b m R s Z T o s N D N 9 J n F 1 b 3 Q 7 L C Z x d W 9 0 O 1 N l Y 3 R p b 2 4 x L 0 F w c G V u Z D E v Q X V 0 b 1 J l b W 9 2 Z W R D b 2 x 1 b W 5 z M S 5 7 V l J f Q W 5 z d 2 V y c z t S Z X Z l c m J f T X V z U m V 2 S G F u Z G x l O i w 0 N H 0 m c X V v d D s s J n F 1 b 3 Q 7 U 2 V j d G l v b j E v Q X B w Z W 5 k M S 9 B d X R v U m V t b 3 Z l Z E N v b H V t b n M x L n t W U l 9 B b n N 3 Z X J z O 1 N h d H V y Y X R p b 2 5 f U 2 F 0 d X J h d G l v b l N s a W R l c l 9 P Y 2 V h b j o s N D V 9 J n F 1 b 3 Q 7 L C Z x d W 9 0 O 1 N l Y 3 R p b 2 4 x L 0 F w c G V u Z D E v Q X V 0 b 1 J l b W 9 2 Z W R D b 2 x 1 b W 5 z M S 5 7 V l J f Q W 5 z d 2 V y c z t W b 2 x 1 b W V f V m 9 s U 2 x p Z G V y X 0 1 1 c 2 l j O i w 0 N n 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T b 3 J 0 Z W Q l M j B S b 3 d z P C 9 J d G V t U G F 0 a D 4 8 L 0 l 0 Z W 1 M b 2 N h d G l v b j 4 8 U 3 R h Y m x l R W 5 0 c m l l c y A v P j w v S X R l b T 4 8 S X R l b T 4 8 S X R l b U x v Y 2 F 0 a W 9 u P j x J d G V t V H l w Z T 5 G b 3 J t d W x h P C 9 J d G V t V H l w Z T 4 8 S X R l b V B h d G g + U 2 V j d G l v b j E v R m 9 y b V 9 S Z X N w b 2 5 z Z X M x L 0 Z v c m 0 l M j B S Z X N w b 2 5 z Z X M l M j A x X 1 N o Z W V 0 P C 9 J d G V t U G F 0 a D 4 8 L 0 l 0 Z W 1 M b 2 N h d G l v b j 4 8 U 3 R h Y m x l R W 5 0 c m l l c y A v P j w v S X R l b T 4 8 S X R l b T 4 8 S X R l b U x v Y 2 F 0 a W 9 u P j x J d G V t V H l w Z T 5 G b 3 J t d W x h P C 9 J d G V t V H l w Z T 4 8 S X R l b V B h d G g + U 2 V j d G l v b j E v R m 9 y b V 9 S Z X N w b 2 5 z Z X M x L 1 J l b W 9 2 Z W Q l M j B D b 2 x 1 b W 5 z P C 9 J d G V t U G F 0 a D 4 8 L 0 l 0 Z W 1 M b 2 N h d G l v b j 4 8 U 3 R h Y m x l R W 5 0 c m l l c y A v P j w v S X R l b T 4 8 S X R l b T 4 8 S X R l b U x v Y 2 F 0 a W 9 u P j x J d G V t V H l w Z T 5 G b 3 J t d W x h P C 9 J d G V t V H l w Z T 4 8 S X R l b V B h d G g + U 2 V j d G l v b j E v R m 9 y b V 9 S Z X N w b 2 5 z Z X M x L 1 B y b 2 1 v d G V k J T I w S G V h Z G V y c z w v S X R l b V B h d G g + P C 9 J d G V t T G 9 j Y X R p b 2 4 + P F N 0 Y W J s Z U V u d H J p Z X M g L z 4 8 L 0 l 0 Z W 0 + P E l 0 Z W 0 + P E l 0 Z W 1 M b 2 N h d G l v b j 4 8 S X R l b V R 5 c G U + R m 9 y b X V s Y T w v S X R l b V R 5 c G U + P E l 0 Z W 1 Q Y X R o P l N l Y 3 R p b 2 4 x L 0 Z v c m 1 f U m V z c G 9 u c 2 V z M S 9 D a G F u Z 2 V k J T I w V H l w Z T w v S X R l b V B h d G g + P C 9 J d G V t T G 9 j Y X R p b 2 4 + P F N 0 Y W J s Z U V u d H J p Z X M g L z 4 8 L 0 l 0 Z W 0 + P E l 0 Z W 0 + P E l 0 Z W 1 M b 2 N h d G l v b j 4 8 S X R l b V R 5 c G U + R m 9 y b X V s Y T w v S X R l b V R 5 c G U + P E l 0 Z W 1 Q Y X R o P l N l Y 3 R p b 2 4 x L 0 Z v c m 1 f U m V z c G 9 u c 2 V z M S 9 V b n B p d m 9 0 Z W Q l M j B D b 2 x 1 b W 5 z P C 9 J d G V t U G F 0 a D 4 8 L 0 l 0 Z W 1 M b 2 N h d G l v b j 4 8 U 3 R h Y m x l R W 5 0 c m l l c y A v P j w v S X R l b T 4 8 S X R l b T 4 8 S X R l b U x v Y 2 F 0 a W 9 u P j x J d G V t V H l w Z T 5 G b 3 J t d W x h P C 9 J d G V t V H l w Z T 4 8 S X R l b V B h d G g + U 2 V j d G l v b j E v R m 9 y b V 9 S Z X N w b 2 5 z Z X M x L 1 J l b m F t Z W Q l M j B D b 2 x 1 b W 5 z P C 9 J d G V t U G F 0 a D 4 8 L 0 l 0 Z W 1 M b 2 N h d G l v b j 4 8 U 3 R h Y m x l R W 5 0 c m l l c y A v P j w v S X R l b T 4 8 S X R l b T 4 8 S X R l b U x v Y 2 F 0 a W 9 u P j x J d G V t V H l w Z T 5 G b 3 J t d W x h P C 9 J d G V t V H l w Z T 4 8 S X R l b V B h d G g + U 2 V j d G l v b j E v V G V z d C U y M E R h d G E v Q W R k Z W Q l M j B D d X N 0 b 2 0 8 L 0 l 0 Z W 1 Q Y X R o P j w v S X R l b U x v Y 2 F 0 a W 9 u P j x T d G F i b G V F b n R y a W V z I C 8 + P C 9 J d G V t P j x J d G V t P j x J d G V t T G 9 j Y X R p b 2 4 + P E l 0 Z W 1 U e X B l P k Z v c m 1 1 b G E 8 L 0 l 0 Z W 1 U e X B l P j x J d G V t U G F 0 a D 5 T Z W N 0 a W 9 u M S 9 U Z X N 0 J T I w R G F 0 Y S 9 S Z W 9 y Z G V y Z W Q l M j B D b 2 x 1 b W 5 z P C 9 J d G V t U G F 0 a D 4 8 L 0 l 0 Z W 1 M b 2 N h d G l v b j 4 8 U 3 R h Y m x l R W 5 0 c m l l c y A v P j w v S X R l b T 4 8 S X R l b T 4 8 S X R l b U x v Y 2 F 0 a W 9 u P j x J d G V t V H l w Z T 5 G b 3 J t d W x h P C 9 J d G V t V H l w Z T 4 8 S X R l b V B h d G g + U 2 V j d G l v b j E v R m 9 y b V 9 S Z X N w b 2 5 z Z X M x L 0 F k Z G V k J T I w Q 3 V z d G 9 t P C 9 J d G V t U G F 0 a D 4 8 L 0 l 0 Z W 1 M b 2 N h d G l v b j 4 8 U 3 R h Y m x l R W 5 0 c m l l c y A v P j w v S X R l b T 4 8 S X R l b T 4 8 S X R l b U x v Y 2 F 0 a W 9 u P j x J d G V t V H l w Z T 5 G b 3 J t d W x h P C 9 J d G V t V H l w Z T 4 8 S X R l b V B h d G g + U 2 V j d G l v b j E v R m 9 y b V 9 S Z X N w b 2 5 z Z X M x J T I w K D I p L 0 F k Z G V k J T I w Q 3 V z d G 9 t P C 9 J d G V t U G F 0 a D 4 8 L 0 l 0 Z W 1 M b 2 N h d G l v b j 4 8 U 3 R h Y m x l R W 5 0 c m l l c y A v P j w v S X R l b T 4 8 S X R l b T 4 8 S X R l b U x v Y 2 F 0 a W 9 u P j x J d G V t V H l w Z T 5 G b 3 J t d W x h P C 9 J d G V t V H l w Z T 4 8 S X R l b V B h d G g + U 2 V j d G l v b j E v R m 9 y b V 9 S Z X N w b 2 5 z Z X M x L 0 Z p b H R l c m V k J T I w U m 9 3 c z w v S X R l b V B h d G g + P C 9 J d G V t T G 9 j Y X R p b 2 4 + P F N 0 Y W J s Z U V u d H J p Z X M g L z 4 8 L 0 l 0 Z W 0 + P E l 0 Z W 0 + P E l 0 Z W 1 M b 2 N h d G l v b j 4 8 S X R l b V R 5 c G U + R m 9 y b X V s Y T w v S X R l b V R 5 c G U + P E l 0 Z W 1 Q Y X R o P l N l Y 3 R p b 2 4 x L 0 F w c G V u Z D E v T W V y Z 2 V k J T I w Q 2 9 s d W 1 u c z w v S X R l b V B h d G g + P C 9 J d G V t T G 9 j Y X R p b 2 4 + P F N 0 Y W J s Z U V u d H J p Z X M g L z 4 8 L 0 l 0 Z W 0 + P E l 0 Z W 0 + P E l 0 Z W 1 M b 2 N h d G l v b j 4 8 S X R l b V R 5 c G U + R m 9 y b X V s Y T w v S X R l b V R 5 c G U + P E l 0 Z W 1 Q Y X R o P l N l Y 3 R p b 2 4 x L 0 F w c G V u Z D E v U G l 2 b 3 R l Z C U y M E N v b H V t b j w v S X R l b V B h d G g + P C 9 J d G V t T G 9 j Y X R p b 2 4 + P F N 0 Y W J s Z U V u d H J p Z X M g L z 4 8 L 0 l 0 Z W 0 + P E l 0 Z W 0 + P E l 0 Z W 1 M b 2 N h d G l v b j 4 8 S X R l b V R 5 c G U + R m 9 y b X V s Y T w v S X R l b V R 5 c G U + P E l 0 Z W 1 Q Y X R o P l N l Y 3 R p b 2 4 x L 0 F w c G V u Z D E v U 2 9 y d G V k J T I w U m 9 3 c z E 8 L 0 l 0 Z W 1 Q Y X R o P j w v S X R l b U x v Y 2 F 0 a W 9 u P j x T d G F i b G V F b n R y a W V z I C 8 + P C 9 J d G V t P j x J d G V t P j x J d G V t T G 9 j Y X R p b 2 4 + P E l 0 Z W 1 U e X B l P k Z v c m 1 1 b G E 8 L 0 l 0 Z W 1 U e X B l P j x J d G V t U G F 0 a D 5 T Z W N 0 a W 9 u M S 9 k Y X R h X 2 F u Y W x 5 c 2 l z P C 9 J d G V t U G F 0 a D 4 8 L 0 l 0 Z W 1 M b 2 N h d G l v b j 4 8 U 3 R h Y m x l R W 5 0 c m l l c z 4 8 R W 5 0 c n k g V H l w Z T 0 i S X N Q c m l 2 Y X R l I i B W Y W x 1 Z T 0 i b D A i I C 8 + P E V u d H J 5 I F R 5 c G U 9 I l F 1 Z X J 5 S U Q i I F Z h b H V l P S J z M z k 3 Y T g 4 O G Y t M T R m M S 0 0 Z W M 0 L W F j Z G Y t Y T Y 3 O D N m N T Z m O D F 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V U M T U 6 M D I 6 N D Q u N T g x N D Q 4 N F o i I C 8 + P E V u d H J 5 I F R 5 c G U 9 I k Z p b G x D b 2 x 1 b W 5 U e X B l c y I g V m F s d W U 9 I n N B d 0 F B Q U F B Q U F B Q U F B Q U F B Q U F B Q S I g L z 4 8 R W 5 0 c n k g V H l w Z T 0 i R m l s b E N v b H V t b k 5 h b W V z I i B W Y W x 1 Z T 0 i c 1 s m c X V v d D t Q Y X J 0 a W N p c G F u d C B O d W 1 i Z X I m c X V v d D s s J n F 1 b 3 Q 7 U 2 9 1 b m R F b n Z z O i Z x d W 9 0 O y w m c X V v d D t T b 3 V u Z F R l e H R 1 c m U 6 J n F 1 b 3 Q 7 L C Z x d W 9 0 O 0 V R J n F 1 b 3 Q 7 L C Z x d W 9 0 O 1 N h d H V y Y X R p b 2 4 6 J n F 1 b 3 Q 7 L C Z x d W 9 0 O 1 N h d H V y Y X R p b 2 4 m c X V v d D s s J n F 1 b 3 Q 7 R G V s Y X k 6 J n F 1 b 3 Q 7 L C Z x d W 9 0 O 0 R l b G F 5 J n F 1 b 3 Q 7 L C Z x d W 9 0 O 1 J l d m V y Y j o m c X V v d D s s J n F 1 b 3 Q 7 U m V 2 Z X J i J n F 1 b 3 Q 7 L C Z x d W 9 0 O 1 B p d G N o U 2 h p Z n Q 6 J n F 1 b 3 Q 7 L C Z x d W 9 0 O 1 B p d G N o U 2 h p Z n Q m c X V v d D s s J n F 1 b 3 Q 7 T X V 0 Z U F s b E F 1 Z G l v O i Z x d W 9 0 O y w m c X V v d D t W b 2 x 1 b W U m c X V v d D s s J n F 1 b 3 Q 7 T X V 0 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k Y X R h X 2 F u Y W x 5 c 2 l z L 0 F 1 d G 9 S Z W 1 v d m V k Q 2 9 s d W 1 u c z E u e 1 B h c n R p Y 2 l w Y W 5 0 I E 5 1 b W J l c i w w f S Z x d W 9 0 O y w m c X V v d D t T Z W N 0 a W 9 u M S 9 k Y X R h X 2 F u Y W x 5 c 2 l z L 0 F 1 d G 9 S Z W 1 v d m V k Q 2 9 s d W 1 u c z E u e 1 N v d W 5 k R W 5 2 c z o s M X 0 m c X V v d D s s J n F 1 b 3 Q 7 U 2 V j d G l v b j E v Z G F 0 Y V 9 h b m F s e X N p c y 9 B d X R v U m V t b 3 Z l Z E N v b H V t b n M x L n t T b 3 V u Z F R l e H R 1 c m U 6 L D J 9 J n F 1 b 3 Q 7 L C Z x d W 9 0 O 1 N l Y 3 R p b 2 4 x L 2 R h d G F f Y W 5 h b H l z a X M v Q X V 0 b 1 J l b W 9 2 Z W R D b 2 x 1 b W 5 z M S 5 7 R V E s M 3 0 m c X V v d D s s J n F 1 b 3 Q 7 U 2 V j d G l v b j E v Z G F 0 Y V 9 h b m F s e X N p c y 9 B d X R v U m V t b 3 Z l Z E N v b H V t b n M x L n t T Y X R 1 c m F 0 a W 9 u O i w 0 f S Z x d W 9 0 O y w m c X V v d D t T Z W N 0 a W 9 u M S 9 k Y X R h X 2 F u Y W x 5 c 2 l z L 0 F 1 d G 9 S Z W 1 v d m V k Q 2 9 s d W 1 u c z E u e 1 N h d H V y Y X R p b 2 4 s N X 0 m c X V v d D s s J n F 1 b 3 Q 7 U 2 V j d G l v b j E v Z G F 0 Y V 9 h b m F s e X N p c y 9 B d X R v U m V t b 3 Z l Z E N v b H V t b n M x L n t E Z W x h e T o s N n 0 m c X V v d D s s J n F 1 b 3 Q 7 U 2 V j d G l v b j E v Z G F 0 Y V 9 h b m F s e X N p c y 9 B d X R v U m V t b 3 Z l Z E N v b H V t b n M x L n t E Z W x h e S w 3 f S Z x d W 9 0 O y w m c X V v d D t T Z W N 0 a W 9 u M S 9 k Y X R h X 2 F u Y W x 5 c 2 l z L 0 F 1 d G 9 S Z W 1 v d m V k Q 2 9 s d W 1 u c z E u e 1 J l d m V y Y j o s O H 0 m c X V v d D s s J n F 1 b 3 Q 7 U 2 V j d G l v b j E v Z G F 0 Y V 9 h b m F s e X N p c y 9 B d X R v U m V t b 3 Z l Z E N v b H V t b n M x L n t S Z X Z l c m I s O X 0 m c X V v d D s s J n F 1 b 3 Q 7 U 2 V j d G l v b j E v Z G F 0 Y V 9 h b m F s e X N p c y 9 B d X R v U m V t b 3 Z l Z E N v b H V t b n M x L n t Q a X R j a F N o a W Z 0 O i w x M H 0 m c X V v d D s s J n F 1 b 3 Q 7 U 2 V j d G l v b j E v Z G F 0 Y V 9 h b m F s e X N p c y 9 B d X R v U m V t b 3 Z l Z E N v b H V t b n M x L n t Q a X R j a F N o a W Z 0 L D E x f S Z x d W 9 0 O y w m c X V v d D t T Z W N 0 a W 9 u M S 9 k Y X R h X 2 F u Y W x 5 c 2 l z L 0 F 1 d G 9 S Z W 1 v d m V k Q 2 9 s d W 1 u c z E u e 0 1 1 d G V B b G x B d W R p b z o s M T J 9 J n F 1 b 3 Q 7 L C Z x d W 9 0 O 1 N l Y 3 R p b 2 4 x L 2 R h d G F f Y W 5 h b H l z a X M v Q X V 0 b 1 J l b W 9 2 Z W R D b 2 x 1 b W 5 z M S 5 7 V m 9 s d W 1 l L D E z f S Z x d W 9 0 O y w m c X V v d D t T Z W N 0 a W 9 u M S 9 k Y X R h X 2 F u Y W x 5 c 2 l z L 0 F 1 d G 9 S Z W 1 v d m V k Q 2 9 s d W 1 u c z E u e 0 1 1 d G U s M T R 9 J n F 1 b 3 Q 7 X S w m c X V v d D t D b 2 x 1 b W 5 D b 3 V u d C Z x d W 9 0 O z o x N S w m c X V v d D t L Z X l D b 2 x 1 b W 5 O Y W 1 l c y Z x d W 9 0 O z p b X S w m c X V v d D t D b 2 x 1 b W 5 J Z G V u d G l 0 a W V z J n F 1 b 3 Q 7 O l s m c X V v d D t T Z W N 0 a W 9 u M S 9 k Y X R h X 2 F u Y W x 5 c 2 l z L 0 F 1 d G 9 S Z W 1 v d m V k Q 2 9 s d W 1 u c z E u e 1 B h c n R p Y 2 l w Y W 5 0 I E 5 1 b W J l c i w w f S Z x d W 9 0 O y w m c X V v d D t T Z W N 0 a W 9 u M S 9 k Y X R h X 2 F u Y W x 5 c 2 l z L 0 F 1 d G 9 S Z W 1 v d m V k Q 2 9 s d W 1 u c z E u e 1 N v d W 5 k R W 5 2 c z o s M X 0 m c X V v d D s s J n F 1 b 3 Q 7 U 2 V j d G l v b j E v Z G F 0 Y V 9 h b m F s e X N p c y 9 B d X R v U m V t b 3 Z l Z E N v b H V t b n M x L n t T b 3 V u Z F R l e H R 1 c m U 6 L D J 9 J n F 1 b 3 Q 7 L C Z x d W 9 0 O 1 N l Y 3 R p b 2 4 x L 2 R h d G F f Y W 5 h b H l z a X M v Q X V 0 b 1 J l b W 9 2 Z W R D b 2 x 1 b W 5 z M S 5 7 R V E s M 3 0 m c X V v d D s s J n F 1 b 3 Q 7 U 2 V j d G l v b j E v Z G F 0 Y V 9 h b m F s e X N p c y 9 B d X R v U m V t b 3 Z l Z E N v b H V t b n M x L n t T Y X R 1 c m F 0 a W 9 u O i w 0 f S Z x d W 9 0 O y w m c X V v d D t T Z W N 0 a W 9 u M S 9 k Y X R h X 2 F u Y W x 5 c 2 l z L 0 F 1 d G 9 S Z W 1 v d m V k Q 2 9 s d W 1 u c z E u e 1 N h d H V y Y X R p b 2 4 s N X 0 m c X V v d D s s J n F 1 b 3 Q 7 U 2 V j d G l v b j E v Z G F 0 Y V 9 h b m F s e X N p c y 9 B d X R v U m V t b 3 Z l Z E N v b H V t b n M x L n t E Z W x h e T o s N n 0 m c X V v d D s s J n F 1 b 3 Q 7 U 2 V j d G l v b j E v Z G F 0 Y V 9 h b m F s e X N p c y 9 B d X R v U m V t b 3 Z l Z E N v b H V t b n M x L n t E Z W x h e S w 3 f S Z x d W 9 0 O y w m c X V v d D t T Z W N 0 a W 9 u M S 9 k Y X R h X 2 F u Y W x 5 c 2 l z L 0 F 1 d G 9 S Z W 1 v d m V k Q 2 9 s d W 1 u c z E u e 1 J l d m V y Y j o s O H 0 m c X V v d D s s J n F 1 b 3 Q 7 U 2 V j d G l v b j E v Z G F 0 Y V 9 h b m F s e X N p c y 9 B d X R v U m V t b 3 Z l Z E N v b H V t b n M x L n t S Z X Z l c m I s O X 0 m c X V v d D s s J n F 1 b 3 Q 7 U 2 V j d G l v b j E v Z G F 0 Y V 9 h b m F s e X N p c y 9 B d X R v U m V t b 3 Z l Z E N v b H V t b n M x L n t Q a X R j a F N o a W Z 0 O i w x M H 0 m c X V v d D s s J n F 1 b 3 Q 7 U 2 V j d G l v b j E v Z G F 0 Y V 9 h b m F s e X N p c y 9 B d X R v U m V t b 3 Z l Z E N v b H V t b n M x L n t Q a X R j a F N o a W Z 0 L D E x f S Z x d W 9 0 O y w m c X V v d D t T Z W N 0 a W 9 u M S 9 k Y X R h X 2 F u Y W x 5 c 2 l z L 0 F 1 d G 9 S Z W 1 v d m V k Q 2 9 s d W 1 u c z E u e 0 1 1 d G V B b G x B d W R p b z o s M T J 9 J n F 1 b 3 Q 7 L C Z x d W 9 0 O 1 N l Y 3 R p b 2 4 x L 2 R h d G F f Y W 5 h b H l z a X M v Q X V 0 b 1 J l b W 9 2 Z W R D b 2 x 1 b W 5 z M S 5 7 V m 9 s d W 1 l L D E z f S Z x d W 9 0 O y w m c X V v d D t T Z W N 0 a W 9 u M S 9 k Y X R h X 2 F u Y W x 5 c 2 l z L 0 F 1 d G 9 S Z W 1 v d m V k Q 2 9 s d W 1 u c z E u e 0 1 1 d G U s M T R 9 J n F 1 b 3 Q 7 X S w m c X V v d D t S Z W x h d G l v b n N o a X B J b m Z v J n F 1 b 3 Q 7 O l t d f S I g L z 4 8 L 1 N 0 Y W J s Z U V u d H J p Z X M + P C 9 J d G V t P j x J d G V t P j x J d G V t T G 9 j Y X R p b 2 4 + P E l 0 Z W 1 U e X B l P k Z v c m 1 1 b G E 8 L 0 l 0 Z W 1 U e X B l P j x J d G V t U G F 0 a D 5 T Z W N 0 a W 9 u M S 9 k Y X R h X 2 F u Y W x 5 c 2 l z L 1 N v d X J j Z T w v S X R l b V B h d G g + P C 9 J d G V t T G 9 j Y X R p b 2 4 + P F N 0 Y W J s Z U V u d H J p Z X M g L z 4 8 L 0 l 0 Z W 0 + P E l 0 Z W 0 + P E l 0 Z W 1 M b 2 N h d G l v b j 4 8 S X R l b V R 5 c G U + R m 9 y b X V s Y T w v S X R l b V R 5 c G U + P E l 0 Z W 1 Q Y X R o P l N l Y 3 R p b 2 4 x L 2 R h d G F f Y W 5 h b H l z a X M v R m l s d G V y Z W Q l M j B S b 3 d z P C 9 J d G V t U G F 0 a D 4 8 L 0 l 0 Z W 1 M b 2 N h d G l v b j 4 8 U 3 R h Y m x l R W 5 0 c m l l c y A v P j w v S X R l b T 4 8 S X R l b T 4 8 S X R l b U x v Y 2 F 0 a W 9 u P j x J d G V t V H l w Z T 5 G b 3 J t d W x h P C 9 J d G V t V H l w Z T 4 8 S X R l b V B h d G g + U 2 V j d G l v b j E v U 2 F t c G x l J T I w R m l s Z S U y M C g y K T w v S X R l b V B h d G g + P C 9 J d G V t T G 9 j Y X R p b 2 4 + P F N 0 Y W J s Z U V u d H J p Z X M + P E V u d H J 5 I F R 5 c G U 9 I k l z U H J p d m F 0 Z S I g V m F s d W U 9 I m w w I i A v P j x F b n R y e S B U e X B l P S J R d W V y e U l E I i B W Y W x 1 Z T 0 i c z A 4 Y T d h N T I x L T h m M j Q t N D g 0 N i 1 i N W I x L T h l N z E 4 M D c 5 M j E 5 N S I g L z 4 8 R W 5 0 c n k g V H l w Z T 0 i T G 9 h Z G V k V G 9 B b m F s e X N p c 1 N l c n Z p Y 2 V z I i B W Y W x 1 Z T 0 i b D A i I C 8 + P E V u d H J 5 I F R 5 c G U 9 I k Z p b G x F c n J v c k N v Z G U i I F Z h b H V l P S J z V W 5 r b m 9 3 b i I g L z 4 8 R W 5 0 c n k g V H l w Z T 0 i R m l s b E x h c 3 R V c G R h d G V k I i B W Y W x 1 Z T 0 i Z D I w M j U t M D U t M j V U M T U 6 M D I 6 N D Q u N j A w O D M y N V o i I C 8 + P E V u d H J 5 I F R 5 c G U 9 I k Z p b G x T d G F 0 d X M i I F Z h b H V l P S J z Q 2 9 t c G x l d G U i I C 8 + P E V u d H J 5 I F R 5 c G U 9 I k x v Y W R U b 1 J l c G 9 y d E R p c 2 F i b G V k I i B W Y W x 1 Z T 0 i b D E i I C 8 + P E V u d H J 5 I F R 5 c G U 9 I l F 1 Z X J 5 R 3 J v d X B J R C I g V m F s d W U 9 I n N l Z j F k N T Y 1 N C 0 z N G I 2 L T Q 4 Z W Q t Y T k 4 Y i 0 3 Y j I 4 N D M 0 O D g y M z 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Z p b H R l c m V k J T I w U m 9 3 c z w v S X R l b V B h d G g + P C 9 J d G V t T G 9 j Y X R p b 2 4 + P F N 0 Y W J s Z U V u d H J p Z X M g L z 4 8 L 0 l 0 Z W 0 + P E l 0 Z W 0 + P E l 0 Z W 1 M b 2 N h d G l v b j 4 8 S X R l b V R 5 c G U + R m 9 y b X V s Y T w v S X R l b V R 5 c G U + P E l 0 Z W 1 Q Y X R o P l N l Y 3 R p b 2 4 x L 1 N h b X B s Z S U y M E Z p b G U l M j A o M i k v T m F 2 a W d h d G l v b j E 8 L 0 l 0 Z W 1 Q Y X R o P j w v S X R l b U x v Y 2 F 0 a W 9 u P j x T d G F i b G V F b n R y a W V z I C 8 + P C 9 J d G V t P j x J d G V t P j x J d G V t T G 9 j Y X R p b 2 4 + P E l 0 Z W 1 U e X B l P k Z v c m 1 1 b G E 8 L 0 l 0 Z W 1 U e X B l P j x J d G V t U G F 0 a D 5 T Z W N 0 a W 9 u M S 9 Q Y X J h b W V 0 Z X I y P C 9 J d G V t U G F 0 a D 4 8 L 0 l 0 Z W 1 M b 2 N h d G l v b j 4 8 U 3 R h Y m x l R W 5 0 c m l l c z 4 8 R W 5 0 c n k g V H l w Z T 0 i S X N Q c m l 2 Y X R l I i B W Y W x 1 Z T 0 i b D A i I C 8 + P E V u d H J 5 I F R 5 c G U 9 I l F 1 Z X J 5 S U Q i I F Z h b H V l P S J z M 2 E w N D V h M D k t M T Z h Y S 0 0 M D g 2 L T l h Y 2 U t Z j N h Z D k x N z Z l M j U 2 I i A v P j x F b n R y e S B U e X B l P S J M b 2 F k V G 9 S Z X B v c n R E a X N h Y m x l Z C I g V m F s d W U 9 I m w x I i A v P j x F b n R y e S B U e X B l P S J R d W V y e U d y b 3 V w S U Q i I F Z h b H V l P S J z Z W Y x Z D U 2 N T Q t M z R i N i 0 0 O G V k L W E 5 O G I t N 2 I y O D Q z N D g 4 M j M w 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V U M T I 6 M z c 6 M j Y u O T I 1 N D k 1 N 1 o i I C 8 + P E V u d H J 5 I F R 5 c G U 9 I k Z p b G x T d G F 0 d X M i I F Z h b H V l P S J z Q 2 9 t c G x l d G U i I C 8 + P C 9 T d G F i b G V F b n R y a W V z P j w v S X R l b T 4 8 S X R l b T 4 8 S X R l b U x v Y 2 F 0 a W 9 u P j x J d G V t V H l w Z T 5 G b 3 J t d W x h P C 9 J d G V t V H l w Z T 4 8 S X R l b V B h d G g + U 2 V j d G l v b j E v V H J h b n N m b 3 J t J T I w U 2 F t c G x l J T I w R m l s Z S U y M C g y K T w v S X R l b V B h d G g + P C 9 J d G V t T G 9 j Y X R p b 2 4 + P F N 0 Y W J s Z U V u d H J p Z X M + P E V u d H J 5 I F R 5 c G U 9 I k l z U H J p d m F 0 Z S I g V m F s d W U 9 I m w w I i A v P j x F b n R y e S B U e X B l P S J R d W V y e U l E I i B W Y W x 1 Z T 0 i c z c y Y j h j M T A x L T E 5 Z D k t N G R i Y i 0 4 O G N k L T g z Z G Q x O W Z k N D U 1 Y S I g L z 4 8 R W 5 0 c n k g V H l w Z T 0 i T G 9 h Z F R v U m V w b 3 J 0 R G l z Y W J s Z W Q i I F Z h b H V l P S J s M S I g L z 4 8 R W 5 0 c n k g V H l w Z T 0 i U X V l c n l H c m 9 1 c E l E I i B W Y W x 1 Z T 0 i c 2 V m M W Q 1 N j U 0 L T M 0 Y j Y t N D h l Z C 1 h O T h i L T d i M j g 0 M z Q 4 O D I z 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U t M D U t M j V U M T U 6 M D I 6 N D Q u N j A 5 O D Y 2 O F o i I C 8 + P E V u d H J 5 I F R 5 c G U 9 I k Z p b G x F c n J v c k N v Z G U i I F Z h b H V l P S J z V W 5 r b m 9 3 b i I g L z 4 8 R W 5 0 c n k g V H l w Z T 0 i Q W R k Z W R U b 0 R h d G F N b 2 R l b C I g V m F s d W U 9 I m w w I i A v P j w v U 3 R h Y m x l R W 5 0 c m l l c z 4 8 L 0 l 0 Z W 0 + P E l 0 Z W 0 + P E l 0 Z W 1 M b 2 N h d G l v b j 4 8 S X R l b V R 5 c G U + R m 9 y b X V s Y T w v S X R l b V R 5 c G U + P E l 0 Z W 1 Q Y X R o P l N l Y 3 R p b 2 4 x L 1 R y Y W 5 z Z m 9 y b S U y M F N h b X B s Z S U y M E Z p b G U l M j A o M i k v U 2 9 1 c m N l P C 9 J d G V t U G F 0 a D 4 8 L 0 l 0 Z W 1 M b 2 N h d G l v b j 4 8 U 3 R h Y m x l R W 5 0 c m l l c y A v P j w v S X R l b T 4 8 S X R l b T 4 8 S X R l b U x v Y 2 F 0 a W 9 u P j x J d G V t V H l w Z T 5 G b 3 J t d W x h P C 9 J d G V t V H l w Z T 4 8 S X R l b V B h d G g + U 2 V j d G l v b j E v V H J h b n N m b 3 J t J T I w R m l s Z S U y M C g y K T w v S X R l b V B h d G g + P C 9 J d G V t T G 9 j Y X R p b 2 4 + P F N 0 Y W J s Z U V u d H J p Z X M + P E V u d H J 5 I F R 5 c G U 9 I k x v Y W R U b 1 J l c G 9 y d E R p c 2 F i b G V k I i B W Y W x 1 Z T 0 i b D E i I C 8 + P E V u d H J 5 I F R 5 c G U 9 I l F 1 Z X J 5 S U Q i I F Z h b H V l P S J z M j M w M D A 0 Y T c t N z A y M y 0 0 Y m F m L W E 4 O D k t Y m M 3 N T U w O W F l O T k x I i A v P j x F b n R y e S B U e X B l P S J R d W V y e U d y b 3 V w S U Q i I F Z h b H V l P S J z Z W Y x Z D U 2 N T Q t M z R i N i 0 0 O G V k L W E 5 O G I t N 2 I y O D Q z N D g 4 M j M w 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V U M T I 6 M z c 6 M j Y u O T M z N j A 0 M 1 o i I C 8 + P E V u d H J 5 I F R 5 c G U 9 I k Z p b G x T d G F 0 d X M i I F Z h b H V l P S J z Q 2 9 t c G x l d G U i I C 8 + P C 9 T d G F i b G V F b n R y a W V z P j w v S X R l b T 4 8 S X R l b T 4 8 S X R l b U x v Y 2 F 0 a W 9 u P j x J d G V t V H l w Z T 5 G b 3 J t d W x h P C 9 J d G V t V H l w Z T 4 8 S X R l b V B h d G g + U 2 V j d G l v b j E v V H J h b n N m b 3 J t J T I w R m l s Z S U y M C g y K S 9 T b 3 V y Y 2 U 8 L 0 l 0 Z W 1 Q Y X R o P j w v S X R l b U x v Y 2 F 0 a W 9 u P j x T d G F i b G V F b n R y a W V z I C 8 + P C 9 J d G V t P j x J d G V t P j x J d G V t T G 9 j Y X R p b 2 4 + P E l 0 Z W 1 U e X B l P k Z v c m 1 1 b G E 8 L 0 l 0 Z W 1 U e X B l P j x J d G V t U G F 0 a D 5 T Z W N 0 a W 9 u M S 9 k Y X R h X 2 F u Y W x 5 c 2 l z L 0 Z p b H R l c m V k J T I w S G l k Z G V u J T I w R m l s Z X M x P C 9 J d G V t U G F 0 a D 4 8 L 0 l 0 Z W 1 M b 2 N h d G l v b j 4 8 U 3 R h Y m x l R W 5 0 c m l l c y A v P j w v S X R l b T 4 8 S X R l b T 4 8 S X R l b U x v Y 2 F 0 a W 9 u P j x J d G V t V H l w Z T 5 G b 3 J t d W x h P C 9 J d G V t V H l w Z T 4 8 S X R l b V B h d G g + U 2 V j d G l v b j E v Z G F 0 Y V 9 h b m F s e X N p c y 9 J b n Z v a 2 U l M j B D d X N 0 b 2 0 l M j B G d W 5 j d G l v b j E 8 L 0 l 0 Z W 1 Q Y X R o P j w v S X R l b U x v Y 2 F 0 a W 9 u P j x T d G F i b G V F b n R y a W V z I C 8 + P C 9 J d G V t P j x J d G V t P j x J d G V t T G 9 j Y X R p b 2 4 + P E l 0 Z W 1 U e X B l P k Z v c m 1 1 b G E 8 L 0 l 0 Z W 1 U e X B l P j x J d G V t U G F 0 a D 5 T Z W N 0 a W 9 u M S 9 k Y X R h X 2 F u Y W x 5 c 2 l z L 1 J l b m F t Z W Q l M j B D b 2 x 1 b W 5 z M T w v S X R l b V B h d G g + P C 9 J d G V t T G 9 j Y X R p b 2 4 + P F N 0 Y W J s Z U V u d H J p Z X M g L z 4 8 L 0 l 0 Z W 0 + P E l 0 Z W 0 + P E l 0 Z W 1 M b 2 N h d G l v b j 4 8 S X R l b V R 5 c G U + R m 9 y b X V s Y T w v S X R l b V R 5 c G U + P E l 0 Z W 1 Q Y X R o P l N l Y 3 R p b 2 4 x L 2 R h d G F f Y W 5 h b H l z a X M v U m V t b 3 Z l Z C U y M E 9 0 a G V y J T I w Q 2 9 s d W 1 u c z E 8 L 0 l 0 Z W 1 Q Y X R o P j w v S X R l b U x v Y 2 F 0 a W 9 u P j x T d G F i b G V F b n R y a W V z I C 8 + P C 9 J d G V t P j x J d G V t P j x J d G V t T G 9 j Y X R p b 2 4 + P E l 0 Z W 1 U e X B l P k Z v c m 1 1 b G E 8 L 0 l 0 Z W 1 U e X B l P j x J d G V t U G F 0 a D 5 T Z W N 0 a W 9 u M S 9 k Y X R h X 2 F u Y W x 5 c 2 l z L 0 V 4 c G F u Z G V k J T I w V G F i b G U l M j B D b 2 x 1 b W 4 x P C 9 J d G V t U G F 0 a D 4 8 L 0 l 0 Z W 1 M b 2 N h d G l v b j 4 8 U 3 R h Y m x l R W 5 0 c m l l c y A v P j w v S X R l b T 4 8 S X R l b T 4 8 S X R l b U x v Y 2 F 0 a W 9 u P j x J d G V t V H l w Z T 5 G b 3 J t d W x h P C 9 J d G V t V H l w Z T 4 8 S X R l b V B h d G g + U 2 V j d G l v b j E v V H J h b n N m b 3 J t J T I w U 2 F t c G x l J T I w R m l s Z S U y M C g y K S 9 B Z G R J b m R l e D w v S X R l b V B h d G g + P C 9 J d G V t T G 9 j Y X R p b 2 4 + P F N 0 Y W J s Z U V u d H J p Z X M g L z 4 8 L 0 l 0 Z W 0 + P E l 0 Z W 0 + P E l 0 Z W 1 M b 2 N h d G l v b j 4 8 S X R l b V R 5 c G U + R m 9 y b X V s Y T w v S X R l b V R 5 c G U + P E l 0 Z W 1 Q Y X R o P l N l Y 3 R p b 2 4 x L 1 R y Y W 5 z Z m 9 y b S U y M F N h b X B s Z S U y M E Z p b G U l M j A o M i k v Q W R k R m x h Z z w v S X R l b V B h d G g + P C 9 J d G V t T G 9 j Y X R p b 2 4 + P F N 0 Y W J s Z U V u d H J p Z X M g L z 4 8 L 0 l 0 Z W 0 + P E l 0 Z W 0 + P E l 0 Z W 1 M b 2 N h d G l v b j 4 8 S X R l b V R 5 c G U + R m 9 y b X V s Y T w v S X R l b V R 5 c G U + P E l 0 Z W 1 Q Y X R o P l N l Y 3 R p b 2 4 x L 1 R y Y W 5 z Z m 9 y b S U y M F N h b X B s Z S U y M E Z p b G U l M j A o M i k v U 3 R v c F J v d z w v S X R l b V B h d G g + P C 9 J d G V t T G 9 j Y X R p b 2 4 + P F N 0 Y W J s Z U V u d H J p Z X M g L z 4 8 L 0 l 0 Z W 0 + P E l 0 Z W 0 + P E l 0 Z W 1 M b 2 N h d G l v b j 4 8 S X R l b V R 5 c G U + R m 9 y b X V s Y T w v S X R l b V R 5 c G U + P E l 0 Z W 1 Q Y X R o P l N l Y 3 R p b 2 4 x L 1 R y Y W 5 z Z m 9 y b S U y M F N h b X B s Z S U y M E Z p b G U l M j A o M i k v S 2 V l c F J v d 3 M 8 L 0 l 0 Z W 1 Q Y X R o P j w v S X R l b U x v Y 2 F 0 a W 9 u P j x T d G F i b G V F b n R y a W V z I C 8 + P C 9 J d G V t P j x J d G V t P j x J d G V t T G 9 j Y X R p b 2 4 + P E l 0 Z W 1 U e X B l P k Z v c m 1 1 b G E 8 L 0 l 0 Z W 1 U e X B l P j x J d G V t U G F 0 a D 5 T Z W N 0 a W 9 u M S 9 U c m F u c 2 Z v c m 0 l M j B T Y W 1 w b G U l M j B G a W x l J T I w K D I p L 1 J l b W 9 2 Z U N v b H V t b n M 8 L 0 l 0 Z W 1 Q Y X R o P j w v S X R l b U x v Y 2 F 0 a W 9 u P j x T d G F i b G V F b n R y a W V z I C 8 + P C 9 J d G V t P j x J d G V t P j x J d G V t T G 9 j Y X R p b 2 4 + P E l 0 Z W 1 U e X B l P k Z v c m 1 1 b G E 8 L 0 l 0 Z W 1 U e X B l P j x J d G V t U G F 0 a D 5 T Z W N 0 a W 9 u M S 9 k Y X R h X 2 F u Y W x 5 c 2 l z L 1 B p d m 9 0 Z W Q l M j B D b 2 x 1 b W 4 8 L 0 l 0 Z W 1 Q Y X R o P j w v S X R l b U x v Y 2 F 0 a W 9 u P j x T d G F i b G V F b n R y a W V z I C 8 + P C 9 J d G V t P j x J d G V t P j x J d G V t T G 9 j Y X R p b 2 4 + P E l 0 Z W 1 U e X B l P k Z v c m 1 1 b G E 8 L 0 l 0 Z W 1 U e X B l P j x J d G V t U G F 0 a D 5 T Z W N 0 a W 9 u M S 9 U c m F u c 2 Z v c m 0 l M j B T Y W 1 w b G U l M j B G a W x l J T I w K D I p L 0 d y b 3 V w Z W Q l M j B S b 3 d z P C 9 J d G V t U G F 0 a D 4 8 L 0 l 0 Z W 1 M b 2 N h d G l v b j 4 8 U 3 R h Y m x l R W 5 0 c m l l c y A v P j w v S X R l b T 4 8 S X R l b T 4 8 S X R l b U x v Y 2 F 0 a W 9 u P j x J d G V t V H l w Z T 5 G b 3 J t d W x h P C 9 J d G V t V H l w Z T 4 8 S X R l b V B h d G g + U 2 V j d G l v b j E v V H J h b n N m b 3 J t J T I w U 2 F t c G x l J T I w R m l s Z S U y M C g y K S 9 F e H R y Y W N 0 Z W Q l M j B U Z X h 0 J T I w Q m V m b 3 J l J T I w R G V s a W 1 p d G V y P C 9 J d G V t U G F 0 a D 4 8 L 0 l 0 Z W 1 M b 2 N h d G l v b j 4 8 U 3 R h Y m x l R W 5 0 c m l l c y A v P j w v S X R l b T 4 8 S X R l b T 4 8 S X R l b U x v Y 2 F 0 a W 9 u P j x J d G V t V H l w Z T 5 G b 3 J t d W x h P C 9 J d G V t V H l w Z T 4 8 S X R l b V B h d G g + U 2 V j d G l v b j E v Z G F 0 Y V 9 h b m F s e X N p c y 9 F e H R y Y W N 0 Z W Q l M j B U Z X h 0 J T I w Q m V 0 d 2 V l b i U y M E R l b G l t a X R l c n M 8 L 0 l 0 Z W 1 Q Y X R o P j w v S X R l b U x v Y 2 F 0 a W 9 u P j x T d G F i b G V F b n R y a W V z I C 8 + P C 9 J d G V t P j x J d G V t P j x J d G V t T G 9 j Y X R p b 2 4 + P E l 0 Z W 1 U e X B l P k Z v c m 1 1 b G E 8 L 0 l 0 Z W 1 U e X B l P j x J d G V t U G F 0 a D 5 T Z W N 0 a W 9 u M S 9 k Y X R h X 2 F u Y W x 5 c 2 l z L 0 V 4 d H J h Y 3 R l Z C U y M F R l e H Q l M j B C Z W Z v c m U l M j B E Z W x p b W l 0 Z X I 8 L 0 l 0 Z W 1 Q Y X R o P j w v S X R l b U x v Y 2 F 0 a W 9 u P j x T d G F i b G V F b n R y a W V z I C 8 + P C 9 J d G V t P j x J d G V t P j x J d G V t T G 9 j Y X R p b 2 4 + P E l 0 Z W 1 U e X B l P k Z v c m 1 1 b G E 8 L 0 l 0 Z W 1 U e X B l P j x J d G V t U G F 0 a D 5 T Z W N 0 a W 9 u M S 9 k Y X R h X 2 F u Y W x 5 c 2 l z L 0 N o Y W 5 n Z W Q l M j B U e X B l P C 9 J d G V t U G F 0 a D 4 8 L 0 l 0 Z W 1 M b 2 N h d G l v b j 4 8 U 3 R h Y m x l R W 5 0 c m l l c y A v P j w v S X R l b T 4 8 S X R l b T 4 8 S X R l b U x v Y 2 F 0 a W 9 u P j x J d G V t V H l w Z T 5 G b 3 J t d W x h P C 9 J d G V t V H l w Z T 4 8 S X R l b V B h d G g + U 2 V j d G l v b j E v Z G F 0 Y V 9 h b m F s e X N p c y 9 T b 3 J 0 Z W Q l M j B S b 3 d z P C 9 J d G V t U G F 0 a D 4 8 L 0 l 0 Z W 1 M b 2 N h d G l v b j 4 8 U 3 R h Y m x l R W 5 0 c m l l c y A v P j w v S X R l b T 4 8 S X R l b T 4 8 S X R l b U x v Y 2 F 0 a W 9 u P j x J d G V t V H l w Z T 5 G b 3 J t d W x h P C 9 J d G V t V H l w Z T 4 8 S X R l b V B h d G g + U 2 V j d G l v b j E v Q X B w Z W 5 k M S U y M C g y K T w v S X R l b V B h d G g + P C 9 J d G V t T G 9 j Y X R p b 2 4 + P F N 0 Y W J s Z U V u d H J p Z X M + P E V u d H J 5 I F R 5 c G U 9 I k l z U H J p d m F 0 Z S I g V m F s d W U 9 I m w w I i A v P j x F b n R y e S B U e X B l P S J R d W V y e U l E I i B W Y W x 1 Z T 0 i c 2 R j O G Q y N z M 3 L W E 0 Z T Y t N D A y N S 0 5 Z j B l L T E 2 Y W Q 4 M m Q z Y m Z h Z i I g L z 4 8 R W 5 0 c n k g V H l w Z T 0 i R m l s b E V u Y W J s Z W Q i I F Z h b H V l P S J s M S I g L z 4 8 R W 5 0 c n k g V H l w Z T 0 i R m l s b E V y c m 9 y Q 2 9 k Z S I g V m F s d W U 9 I n N V b m t u b 3 d u 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F y Z 2 V 0 I i B W Y W x 1 Z T 0 i c 0 F w c G V u Z D F f X z I i I C 8 + P E V u d H J 5 I F R 5 c G U 9 I k Z p b G x M Y X N 0 V X B k Y X R l Z C I g V m F s d W U 9 I m Q y M D I 1 L T A 1 L T I 1 V D E 1 O j E w O j E 2 L j E y N z U x O D Z a I i A v P j x F b n R y e S B U e X B l P S J G a W x s Q 2 9 s d W 1 u V H l w Z X M i I F Z h b H V l P S J z Q X d Z R 0 J n W U Z B Q T 0 9 I i A v P j x F b n R y e S B U e X B l P S J G a W x s V G 9 E Y X R h T W 9 k Z W x F b m F i b G V k I i B W Y W x 1 Z T 0 i b D A i I C 8 + P E V u d H J 5 I F R 5 c G U 9 I k Z p b G x D b 2 x 1 b W 5 O Y W 1 l c y I g V m F s d W U 9 I n N b J n F 1 b 3 Q 7 U G F y d G l j a X B h b n Q g T n V t Y m V y J n F 1 b 3 Q 7 L C Z x d W 9 0 O 0 h 5 c G V y S H l w b y Z x d W 9 0 O y w m c X V v d D t O Z X V y b y Z x d W 9 0 O y w m c X V v d D t T b 3 V u Z C Z x d W 9 0 O y w m c X V v d D t T Z W d t Z W 5 0 J n F 1 b 3 Q 7 L C Z x d W 9 0 O 2 V u Z F Z h b C Z x d W 9 0 O y w m c X V v d D t p b m l 0 V m F s J n F 1 b 3 Q 7 X S I g L z 4 8 R W 5 0 c n k g V H l w Z T 0 i R m l s b E 9 i a m V j d F R 5 c G U i I F Z h b H V l P S J z V G F i b G U i I C 8 + P E V u d H J 5 I F R 5 c G U 9 I k Z p b G x D b 3 V u d C I g V m F s d W U 9 I m w 3 N T g 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c s J n F 1 b 3 Q 7 a 2 V 5 Q 2 9 s d W 1 u T m F t Z X M m c X V v d D s 6 W 1 0 s J n F 1 b 3 Q 7 c X V l c n l S Z W x h d G l v b n N o a X B z J n F 1 b 3 Q 7 O l t d L C Z x d W 9 0 O 2 N v b H V t b k l k Z W 5 0 a X R p Z X M m c X V v d D s 6 W y Z x d W 9 0 O 1 N l Y 3 R p b 2 4 x L 0 F w c G V u Z D E g K D I p L 0 F 1 d G 9 S Z W 1 v d m V k Q 2 9 s d W 1 u c z E u e 1 B h c n R p Y 2 l w Y W 5 0 I E 5 1 b W J l c i w w f S Z x d W 9 0 O y w m c X V v d D t T Z W N 0 a W 9 u M S 9 B c H B l b m Q x I C g y K S 9 B d X R v U m V t b 3 Z l Z E N v b H V t b n M x L n t I e X B l c k h 5 c G 8 s M X 0 m c X V v d D s s J n F 1 b 3 Q 7 U 2 V j d G l v b j E v Q X B w Z W 5 k M S A o M i k v Q X V 0 b 1 J l b W 9 2 Z W R D b 2 x 1 b W 5 z M S 5 7 T m V 1 c m 8 s M n 0 m c X V v d D s s J n F 1 b 3 Q 7 U 2 V j d G l v b j E v Q X B w Z W 5 k M S A o M i k v Q X V 0 b 1 J l b W 9 2 Z W R D b 2 x 1 b W 5 z M S 5 7 U 2 9 1 b m Q s M 3 0 m c X V v d D s s J n F 1 b 3 Q 7 U 2 V j d G l v b j E v Q X B w Z W 5 k M S A o M i k v Q X V 0 b 1 J l b W 9 2 Z W R D b 2 x 1 b W 5 z M S 5 7 U 2 V n b W V u d C w 0 f S Z x d W 9 0 O y w m c X V v d D t T Z W N 0 a W 9 u M S 9 B c H B l b m Q x I C g y K S 9 B d X R v U m V t b 3 Z l Z E N v b H V t b n M x L n t l b m R W Y W w s N X 0 m c X V v d D s s J n F 1 b 3 Q 7 U 2 V j d G l v b j E v Q X B w Z W 5 k M S A o M i k v Q X V 0 b 1 J l b W 9 2 Z W R D b 2 x 1 b W 5 z M S 5 7 a W 5 p d F Z h b C w 2 f S Z x d W 9 0 O 1 0 s J n F 1 b 3 Q 7 Q 2 9 s d W 1 u Q 2 9 1 b n Q m c X V v d D s 6 N y w m c X V v d D t L Z X l D b 2 x 1 b W 5 O Y W 1 l c y Z x d W 9 0 O z p b X S w m c X V v d D t D b 2 x 1 b W 5 J Z G V u d G l 0 a W V z J n F 1 b 3 Q 7 O l s m c X V v d D t T Z W N 0 a W 9 u M S 9 B c H B l b m Q x I C g y K S 9 B d X R v U m V t b 3 Z l Z E N v b H V t b n M x L n t Q Y X J 0 a W N p c G F u d C B O d W 1 i Z X I s M H 0 m c X V v d D s s J n F 1 b 3 Q 7 U 2 V j d G l v b j E v Q X B w Z W 5 k M S A o M i k v Q X V 0 b 1 J l b W 9 2 Z W R D b 2 x 1 b W 5 z M S 5 7 S H l w Z X J I e X B v L D F 9 J n F 1 b 3 Q 7 L C Z x d W 9 0 O 1 N l Y 3 R p b 2 4 x L 0 F w c G V u Z D E g K D I p L 0 F 1 d G 9 S Z W 1 v d m V k Q 2 9 s d W 1 u c z E u e 0 5 l d X J v L D J 9 J n F 1 b 3 Q 7 L C Z x d W 9 0 O 1 N l Y 3 R p b 2 4 x L 0 F w c G V u Z D E g K D I p L 0 F 1 d G 9 S Z W 1 v d m V k Q 2 9 s d W 1 u c z E u e 1 N v d W 5 k L D N 9 J n F 1 b 3 Q 7 L C Z x d W 9 0 O 1 N l Y 3 R p b 2 4 x L 0 F w c G V u Z D E g K D I p L 0 F 1 d G 9 S Z W 1 v d m V k Q 2 9 s d W 1 u c z E u e 1 N l Z 2 1 l b n Q s N H 0 m c X V v d D s s J n F 1 b 3 Q 7 U 2 V j d G l v b j E v Q X B w Z W 5 k M S A o M i k v Q X V 0 b 1 J l b W 9 2 Z W R D b 2 x 1 b W 5 z M S 5 7 Z W 5 k V m F s L D V 9 J n F 1 b 3 Q 7 L C Z x d W 9 0 O 1 N l Y 3 R p b 2 4 x L 0 F w c G V u Z D E g K D I p L 0 F 1 d G 9 S Z W 1 v d m V k Q 2 9 s d W 1 u c z E u e 2 l u a X R W Y W w s N n 0 m c X V v d D t d L C Z x d W 9 0 O 1 J l b G F 0 a W 9 u c 2 h p c E l u Z m 8 m c X V v d D s 6 W 1 1 9 I i A v P j w v U 3 R h Y m x l R W 5 0 c m l l c z 4 8 L 0 l 0 Z W 0 + P E l 0 Z W 0 + P E l 0 Z W 1 M b 2 N h d G l v b j 4 8 S X R l b V R 5 c G U + R m 9 y b X V s Y T w v S X R l b V R 5 c G U + P E l 0 Z W 1 Q Y X R o P l N l Y 3 R p b 2 4 x L 0 F w c G V u Z D E l M j A o M i k v U 2 9 1 c m N l P C 9 J d G V t U G F 0 a D 4 8 L 0 l 0 Z W 1 M b 2 N h d G l v b j 4 8 U 3 R h Y m x l R W 5 0 c m l l c y A v P j w v S X R l b T 4 8 S X R l b T 4 8 S X R l b U x v Y 2 F 0 a W 9 u P j x J d G V t V H l w Z T 5 G b 3 J t d W x h P C 9 J d G V t V H l w Z T 4 8 S X R l b V B h d G g + U 2 V j d G l v b j E v Z m 9 y b T w v S X R l b V B h d G g + P C 9 J d G V t T G 9 j Y X R p b 2 4 + P F N 0 Y W J s Z U V u d H J p Z X M + P E V u d H J 5 I F R 5 c G U 9 I k l z U H J p d m F 0 Z S I g V m F s d W U 9 I m w w I i A v P j x F b n R y e S B U e X B l P S J R d W V y e U l E I i B W Y W x 1 Z T 0 i c 2 R i Z T J l Y W Z i L W E 5 N j I t N D Y 4 M y 0 5 Z W M 4 L T M 1 Z G M y Z T l j M 2 M 3 Y i I g L z 4 8 R W 5 0 c n k g V H l w Z T 0 i R m l s b E V u Y W J s Z W Q i I F Z h b H V l P S J s M C I g L z 4 8 R W 5 0 c n k g V H l w Z T 0 i U m V z d W x 0 V H l w Z S I g V m F s d W U 9 I n N U Y W J s Z S I g L z 4 8 R W 5 0 c n k g V H l w Z T 0 i R m l s b G V k Q 2 9 t c G x l d G V S Z X N 1 b H R U b 1 d v c m t z a G V l d C I g V m F s d W U 9 I m w w I i A v P j x F b n R y e S B U e X B l P S J G a W x s T 2 J q Z W N 0 V H l w Z S I g V m F s d W U 9 I n N D b 2 5 u Z W N 0 a W 9 u T 2 5 s e S I g L z 4 8 R W 5 0 c n k g V H l w Z T 0 i R m l s b F R v R G F 0 Y U 1 v Z G V s R W 5 h Y m x l Z C I g V m F s d W U 9 I m w w I i A v P j x F b n R y e S B U e X B l P S J G a W x s U 3 R h d H V z I i B W Y W x 1 Z T 0 i c 0 N v b X B s Z X R l I i A v P j x F b n R y e S B U e X B l P S J O Y W 1 l V X B k Y X R l Z E F m d G V y R m l s b C I g V m F s d W U 9 I m w x I i A v P j x F b n R y e S B U e X B l P S J C d W Z m Z X J O Z X h 0 U m V m c m V z a C I g V m F s d W U 9 I m w x I i A v P j x F b n R y e S B U e X B l P S J M b 2 F k Z W R U b 0 F u Y W x 5 c 2 l z U 2 V y d m l j Z X M i I F Z h b H V l P S J s M C I g L z 4 8 R W 5 0 c n k g V H l w Z T 0 i R m l s b E x h c 3 R V c G R h d G V k I i B W Y W x 1 Z T 0 i Z D I w M j U t M D U t M j V U M T U 6 M D I 6 N D Q u N j E 4 O D c 2 N l o i I C 8 + P E V u d H J 5 I F R 5 c G U 9 I k Z p b G x F c n J v c k N v Z G U i I F Z h b H V l P S J z V W 5 r b m 9 3 b i I g L z 4 8 R W 5 0 c n k g V H l w Z T 0 i Q W R k Z W R U b 0 R h d G F N b 2 R l b C I g V m F s d W U 9 I m w w I i A v P j x F b n R y e S B U e X B l P S J O Y X Z p Z 2 F 0 a W 9 u U 3 R l c E 5 h b W U i I F Z h b H V l P S J z T m F 2 a W d h d G l v b i I g L z 4 8 L 1 N 0 Y W J s Z U V u d H J p Z X M + P C 9 J d G V t P j x J d G V t P j x J d G V t T G 9 j Y X R p b 2 4 + P E l 0 Z W 1 U e X B l P k Z v c m 1 1 b G E 8 L 0 l 0 Z W 1 U e X B l P j x J d G V t U G F 0 a D 5 T Z W N 0 a W 9 u M S 9 m b 3 J t L 1 N v d X J j Z T w v S X R l b V B h d G g + P C 9 J d G V t T G 9 j Y X R p b 2 4 + P F N 0 Y W J s Z U V u d H J p Z X M g L z 4 8 L 0 l 0 Z W 0 + P E l 0 Z W 0 + P E l 0 Z W 1 M b 2 N h d G l v b j 4 8 S X R l b V R 5 c G U + R m 9 y b X V s Y T w v S X R l b V R 5 c G U + P E l 0 Z W 1 Q Y X R o P l N l Y 3 R p b 2 4 x L 2 Z v c m 0 v R m 9 y b S U y M F J l c 3 B v b n N l c y U y M D F f U 2 h l Z X Q 8 L 0 l 0 Z W 1 Q Y X R o P j w v S X R l b U x v Y 2 F 0 a W 9 u P j x T d G F i b G V F b n R y a W V z I C 8 + P C 9 J d G V t P j x J d G V t P j x J d G V t T G 9 j Y X R p b 2 4 + P E l 0 Z W 1 U e X B l P k Z v c m 1 1 b G E 8 L 0 l 0 Z W 1 U e X B l P j x J d G V t U G F 0 a D 5 T Z W N 0 a W 9 u M S 9 m b 3 J t L 1 J l b W 9 2 Z W Q l M j B D b 2 x 1 b W 5 z P C 9 J d G V t U G F 0 a D 4 8 L 0 l 0 Z W 1 M b 2 N h d G l v b j 4 8 U 3 R h Y m x l R W 5 0 c m l l c y A v P j w v S X R l b T 4 8 S X R l b T 4 8 S X R l b U x v Y 2 F 0 a W 9 u P j x J d G V t V H l w Z T 5 G b 3 J t d W x h P C 9 J d G V t V H l w Z T 4 8 S X R l b V B h d G g + U 2 V j d G l v b j E v Z m 9 y b S 9 Q c m 9 t b 3 R l Z C U y M E h l Y W R l c n M 8 L 0 l 0 Z W 1 Q Y X R o P j w v S X R l b U x v Y 2 F 0 a W 9 u P j x T d G F i b G V F b n R y a W V z I C 8 + P C 9 J d G V t P j x J d G V t P j x J d G V t T G 9 j Y X R p b 2 4 + P E l 0 Z W 1 U e X B l P k Z v c m 1 1 b G E 8 L 0 l 0 Z W 1 U e X B l P j x J d G V t U G F 0 a D 5 T Z W N 0 a W 9 u M S 9 m b 3 J t L 0 N o Y W 5 n Z W Q l M j B U e X B l P C 9 J d G V t U G F 0 a D 4 8 L 0 l 0 Z W 1 M b 2 N h d G l v b j 4 8 U 3 R h Y m x l R W 5 0 c m l l c y A v P j w v S X R l b T 4 8 S X R l b T 4 8 S X R l b U x v Y 2 F 0 a W 9 u P j x J d G V t V H l w Z T 5 G b 3 J t d W x h P C 9 J d G V t V H l w Z T 4 8 S X R l b V B h d G g + U 2 V j d G l v b j E v Z m 9 y b S 9 V b n B p d m 9 0 Z W Q l M j B D b 2 x 1 b W 5 z P C 9 J d G V t U G F 0 a D 4 8 L 0 l 0 Z W 1 M b 2 N h d G l v b j 4 8 U 3 R h Y m x l R W 5 0 c m l l c y A v P j w v S X R l b T 4 8 S X R l b T 4 8 S X R l b U x v Y 2 F 0 a W 9 u P j x J d G V t V H l w Z T 5 G b 3 J t d W x h P C 9 J d G V t V H l w Z T 4 8 S X R l b V B h d G g + U 2 V j d G l v b j E v Z m 9 y b S 9 S Z W 5 h b W V k J T I w Q 2 9 s d W 1 u c z w v S X R l b V B h d G g + P C 9 J d G V t T G 9 j Y X R p b 2 4 + P F N 0 Y W J s Z U V u d H J p Z X M g L z 4 8 L 0 l 0 Z W 0 + P E l 0 Z W 0 + P E l 0 Z W 1 M b 2 N h d G l v b j 4 8 S X R l b V R 5 c G U + R m 9 y b X V s Y T w v S X R l b V R 5 c G U + P E l 0 Z W 1 Q Y X R o P l N l Y 3 R p b 2 4 x L 2 Z v c m 0 v Q W R k Z W Q l M j B D d X N 0 b 2 0 8 L 0 l 0 Z W 1 Q Y X R o P j w v S X R l b U x v Y 2 F 0 a W 9 u P j x T d G F i b G V F b n R y a W V z I C 8 + P C 9 J d G V t P j x J d G V t P j x J d G V t T G 9 j Y X R p b 2 4 + P E l 0 Z W 1 U e X B l P k Z v c m 1 1 b G E 8 L 0 l 0 Z W 1 U e X B l P j x J d G V t U G F 0 a D 5 T Z W N 0 a W 9 u M S 9 m b 3 J t L 0 Z p b H R l c m V k J T I w U m 9 3 c z w v S X R l b V B h d G g + P C 9 J d G V t T G 9 j Y X R p b 2 4 + P F N 0 Y W J s Z U V u d H J p Z X M g L z 4 8 L 0 l 0 Z W 0 + P E l 0 Z W 0 + P E l 0 Z W 1 M b 2 N h d G l v b j 4 8 S X R l b V R 5 c G U + R m 9 y b X V s Y T w v S X R l b V R 5 c G U + P E l 0 Z W 1 Q Y X R o P l N l Y 3 R p b 2 4 x L 2 Z v c m 0 v U m V w b G F j Z W Q l M j B W Y W x 1 Z T w v S X R l b V B h d G g + P C 9 J d G V t T G 9 j Y X R p b 2 4 + P F N 0 Y W J s Z U V u d H J p Z X M g L z 4 8 L 0 l 0 Z W 0 + P E l 0 Z W 0 + P E l 0 Z W 1 M b 2 N h d G l v b j 4 8 S X R l b V R 5 c G U + R m 9 y b X V s Y T w v S X R l b V R 5 c G U + P E l 0 Z W 1 Q Y X R o P l N l Y 3 R p b 2 4 x L 2 Z v c m 0 v U m V t b 3 Z l Z C U y M E N v b H V t b n M x P C 9 J d G V t U G F 0 a D 4 8 L 0 l 0 Z W 1 M b 2 N h d G l v b j 4 8 U 3 R h Y m x l R W 5 0 c m l l c y A v P j w v S X R l b T 4 8 S X R l b T 4 8 S X R l b U x v Y 2 F 0 a W 9 u P j x J d G V t V H l w Z T 5 G b 3 J t d W x h P C 9 J d G V t V H l w Z T 4 8 S X R l b V B h d G g + U 2 V j d G l v b j E v Q X B w Z W 5 k M S U y M C g y K S 9 N Z X J n Z W Q l M j B R d W V y a W V z P C 9 J d G V t U G F 0 a D 4 8 L 0 l 0 Z W 1 M b 2 N h d G l v b j 4 8 U 3 R h Y m x l R W 5 0 c m l l c y A v P j w v S X R l b T 4 8 S X R l b T 4 8 S X R l b U x v Y 2 F 0 a W 9 u P j x J d G V t V H l w Z T 5 G b 3 J t d W x h P C 9 J d G V t V H l w Z T 4 8 S X R l b V B h d G g + U 2 V j d G l v b j E v Q X B w Z W 5 k M S U y M C g y K S 9 F e H B h b m R l Z C U y M G Z v c m 0 8 L 0 l 0 Z W 1 Q Y X R o P j w v S X R l b U x v Y 2 F 0 a W 9 u P j x T d G F i b G V F b n R y a W V z I C 8 + P C 9 J d G V t P j x J d G V t P j x J d G V t T G 9 j Y X R p b 2 4 + P E l 0 Z W 1 U e X B l P k Z v c m 1 1 b G E 8 L 0 l 0 Z W 1 U e X B l P j x J d G V t U G F 0 a D 5 T Z W N 0 a W 9 u M S 9 B c H B l b m Q x J T I w K D I p L 1 J l b W 9 2 Z W Q l M j B D b 2 x 1 b W 5 z P C 9 J d G V t U G F 0 a D 4 8 L 0 l 0 Z W 1 M b 2 N h d G l v b j 4 8 U 3 R h Y m x l R W 5 0 c m l l c y A v P j w v S X R l b T 4 8 S X R l b T 4 8 S X R l b U x v Y 2 F 0 a W 9 u P j x J d G V t V H l w Z T 5 G b 3 J t d W x h P C 9 J d G V t V H l w Z T 4 8 S X R l b V B h d G g + U 2 V j d G l v b j E v Q X B w Z W 5 k M S U y M C g y K S 9 S Z W 9 y Z G V y Z W Q l M j B D b 2 x 1 b W 5 z P C 9 J d G V t U G F 0 a D 4 8 L 0 l 0 Z W 1 M b 2 N h d G l v b j 4 8 U 3 R h Y m x l R W 5 0 c m l l c y A v P j w v S X R l b T 4 8 S X R l b T 4 8 S X R l b U x v Y 2 F 0 a W 9 u P j x J d G V t V H l w Z T 5 G b 3 J t d W x h P C 9 J d G V t V H l w Z T 4 8 S X R l b V B h d G g + U 2 V j d G l v b j E v Q X B w Z W 5 k M S U y M C g y K S 9 F e H R y Y W N 0 Z W Q l M j B U Z X h 0 J T I w Q m V m b 3 J l J T I w R G V s a W 1 p d G V y P C 9 J d G V t U G F 0 a D 4 8 L 0 l 0 Z W 1 M b 2 N h d G l v b j 4 8 U 3 R h Y m x l R W 5 0 c m l l c y A v P j w v S X R l b T 4 8 S X R l b T 4 8 S X R l b U x v Y 2 F 0 a W 9 u P j x J d G V t V H l w Z T 5 G b 3 J t d W x h P C 9 J d G V t V H l w Z T 4 8 S X R l b V B h d G g + U 2 V j d G l v b j E v Q X B w Z W 5 k M S U y M C g y K S 9 E d X B s a W N h d G V k J T I w Q 2 9 s d W 1 u P C 9 J d G V t U G F 0 a D 4 8 L 0 l 0 Z W 1 M b 2 N h d G l v b j 4 8 U 3 R h Y m x l R W 5 0 c m l l c y A v P j w v S X R l b T 4 8 S X R l b T 4 8 S X R l b U x v Y 2 F 0 a W 9 u P j x J d G V t V H l w Z T 5 G b 3 J t d W x h P C 9 J d G V t V H l w Z T 4 8 S X R l b V B h d G g + U 2 V j d G l v b j E v Q X B w Z W 5 k M S U y M C g y K S 9 T c G x p d C U y M E N v b H V t b i U y M G J 5 J T I w R G V s a W 1 p d G V y P C 9 J d G V t U G F 0 a D 4 8 L 0 l 0 Z W 1 M b 2 N h d G l v b j 4 8 U 3 R h Y m x l R W 5 0 c m l l c y A v P j w v S X R l b T 4 8 S X R l b T 4 8 S X R l b U x v Y 2 F 0 a W 9 u P j x J d G V t V H l w Z T 5 G b 3 J t d W x h P C 9 J d G V t V H l w Z T 4 8 S X R l b V B h d G g + U 2 V j d G l v b j E v Q X B w Z W 5 k M S U y M C g y K S 9 S Z X B s Y W N l Z C U y M F Z h b H V l P C 9 J d G V t U G F 0 a D 4 8 L 0 l 0 Z W 1 M b 2 N h d G l v b j 4 8 U 3 R h Y m x l R W 5 0 c m l l c y A v P j w v S X R l b T 4 8 S X R l b T 4 8 S X R l b U x v Y 2 F 0 a W 9 u P j x J d G V t V H l w Z T 5 G b 3 J t d W x h P C 9 J d G V t V H l w Z T 4 8 S X R l b V B h d G g + U 2 V j d G l v b j E v Q X B w Z W 5 k M S U y M C g y K S 9 F e H R y Y W N 0 Z W Q l M j B U Z X h 0 J T I w Q W Z 0 Z X I l M j B E Z W x p b W l 0 Z X I 8 L 0 l 0 Z W 1 Q Y X R o P j w v S X R l b U x v Y 2 F 0 a W 9 u P j x T d G F i b G V F b n R y a W V z I C 8 + P C 9 J d G V t P j x J d G V t P j x J d G V t T G 9 j Y X R p b 2 4 + P E l 0 Z W 1 U e X B l P k Z v c m 1 1 b G E 8 L 0 l 0 Z W 1 U e X B l P j x J d G V t U G F 0 a D 5 T Z W N 0 a W 9 u M S 9 B c H B l b m Q x J T I w K D I p L 0 V 4 d H J h Y 3 R l Z C U y M F R l e H Q l M j B S Y W 5 n Z T w v S X R l b V B h d G g + P C 9 J d G V t T G 9 j Y X R p b 2 4 + P F N 0 Y W J s Z U V u d H J p Z X M g L z 4 8 L 0 l 0 Z W 0 + P E l 0 Z W 0 + P E l 0 Z W 1 M b 2 N h d G l v b j 4 8 S X R l b V R 5 c G U + R m 9 y b X V s Y T w v S X R l b V R 5 c G U + P E l 0 Z W 1 Q Y X R o P l N l Y 3 R p b 2 4 x L 0 F w c G V u Z D E l M j A o M i k v U m V w b G F j Z W Q l M j B F c n J v c n M 8 L 0 l 0 Z W 1 Q Y X R o P j w v S X R l b U x v Y 2 F 0 a W 9 u P j x T d G F i b G V F b n R y a W V z I C 8 + P C 9 J d G V t P j x J d G V t P j x J d G V t T G 9 j Y X R p b 2 4 + P E l 0 Z W 1 U e X B l P k Z v c m 1 1 b G E 8 L 0 l 0 Z W 1 U e X B l P j x J d G V t U G F 0 a D 5 T Z W N 0 a W 9 u M S 9 B c H B l b m Q x J T I w K D I p L 1 J l c G x h Y 2 V k J T I w V m F s d W U x P C 9 J d G V t U G F 0 a D 4 8 L 0 l 0 Z W 1 M b 2 N h d G l v b j 4 8 U 3 R h Y m x l R W 5 0 c m l l c y A v P j w v S X R l b T 4 8 S X R l b T 4 8 S X R l b U x v Y 2 F 0 a W 9 u P j x J d G V t V H l w Z T 5 G b 3 J t d W x h P C 9 J d G V t V H l w Z T 4 8 S X R l b V B h d G g + U 2 V j d G l v b j E v Q X B w Z W 5 k M S U y M C g y K S 9 D a G F u Z 2 V k J T I w V H l w Z T w v S X R l b V B h d G g + P C 9 J d G V t T G 9 j Y X R p b 2 4 + P F N 0 Y W J s Z U V u d H J p Z X M g L z 4 8 L 0 l 0 Z W 0 + P E l 0 Z W 0 + P E l 0 Z W 1 M b 2 N h d G l v b j 4 8 S X R l b V R 5 c G U + R m 9 y b X V s Y T w v S X R l b V R 5 c G U + P E l 0 Z W 1 Q Y X R o P l N l Y 3 R p b 2 4 x L 0 F w c G V u Z D E l M j A o M i k v U m V w b G F j Z W Q l M j B W Y W x 1 Z T I 8 L 0 l 0 Z W 1 Q Y X R o P j w v S X R l b U x v Y 2 F 0 a W 9 u P j x T d G F i b G V F b n R y a W V z I C 8 + P C 9 J d G V t P j x J d G V t P j x J d G V t T G 9 j Y X R p b 2 4 + P E l 0 Z W 1 U e X B l P k Z v c m 1 1 b G E 8 L 0 l 0 Z W 1 U e X B l P j x J d G V t U G F 0 a D 5 T Z W N 0 a W 9 u M S 9 B c H B l b m Q x J T I w K D I p L 1 J l c G x h Y 2 V k J T I w V m F s d W U z P C 9 J d G V t U G F 0 a D 4 8 L 0 l 0 Z W 1 M b 2 N h d G l v b j 4 8 U 3 R h Y m x l R W 5 0 c m l l c y A v P j w v S X R l b T 4 8 S X R l b T 4 8 S X R l b U x v Y 2 F 0 a W 9 u P j x J d G V t V H l w Z T 5 G b 3 J t d W x h P C 9 J d G V t V H l w Z T 4 8 S X R l b V B h d G g + U 2 V j d G l v b j E v Q X B w Z W 5 k M S U y M C g y K S 9 S Z X B s Y W N l Z C U y M F Z h b H V l N D w v S X R l b V B h d G g + P C 9 J d G V t T G 9 j Y X R p b 2 4 + P F N 0 Y W J s Z U V u d H J p Z X M g L z 4 8 L 0 l 0 Z W 0 + P E l 0 Z W 0 + P E l 0 Z W 1 M b 2 N h d G l v b j 4 8 S X R l b V R 5 c G U + R m 9 y b X V s Y T w v S X R l b V R 5 c G U + P E l 0 Z W 1 Q Y X R o P l N l Y 3 R p b 2 4 x L 0 F w c G V u Z D E l M j A o M i k v Q 2 h h b m d l Z C U y M F R 5 c G U x P C 9 J d G V t U G F 0 a D 4 8 L 0 l 0 Z W 1 M b 2 N h d G l v b j 4 8 U 3 R h Y m x l R W 5 0 c m l l c y A v P j w v S X R l b T 4 8 S X R l b T 4 8 S X R l b U x v Y 2 F 0 a W 9 u P j x J d G V t V H l w Z T 5 G b 3 J t d W x h P C 9 J d G V t V H l w Z T 4 8 S X R l b V B h d G g + U 2 V j d G l v b j E v Q X B w Z W 5 k M S U y M C g y K S 9 S Z X B s Y W N l Z C U y M E V y c m 9 y c z E 8 L 0 l 0 Z W 1 Q Y X R o P j w v S X R l b U x v Y 2 F 0 a W 9 u P j x T d G F i b G V F b n R y a W V z I C 8 + P C 9 J d G V t P j x J d G V t P j x J d G V t T G 9 j Y X R p b 2 4 + P E l 0 Z W 1 U e X B l P k Z v c m 1 1 b G E 8 L 0 l 0 Z W 1 U e X B l P j x J d G V t U G F 0 a D 5 T Z W N 0 a W 9 u M S 9 B c H B l b m Q x J T I w K D I p L 0 Z p b H R l c m V k J T I w U m 9 3 c z w v S X R l b V B h d G g + P C 9 J d G V t T G 9 j Y X R p b 2 4 + P F N 0 Y W J s Z U V u d H J p Z X M g L z 4 8 L 0 l 0 Z W 0 + P E l 0 Z W 0 + P E l 0 Z W 1 M b 2 N h d G l v b j 4 8 S X R l b V R 5 c G U + R m 9 y b X V s Y T w v S X R l b V R 5 c G U + P E l 0 Z W 1 Q Y X R o P l N l Y 3 R p b 2 4 x L 0 F w c G V u Z D E l M j A o M i k v R X h 0 c m F j d G V k J T I w V G V 4 d C U y M E F m d G V y J T I w R G V s a W 1 p d G V y M T w v S X R l b V B h d G g + P C 9 J d G V t T G 9 j Y X R p b 2 4 + P F N 0 Y W J s Z U V u d H J p Z X M g L z 4 8 L 0 l 0 Z W 0 + P E l 0 Z W 0 + P E l 0 Z W 1 M b 2 N h d G l v b j 4 8 S X R l b V R 5 c G U + R m 9 y b X V s Y T w v S X R l b V R 5 c G U + P E l 0 Z W 1 Q Y X R o P l N l Y 3 R p b 2 4 x L 0 F w c G V u Z D E l M j A o M i k v Q W R k Z W Q l M j B D d X N 0 b 2 0 8 L 0 l 0 Z W 1 Q Y X R o P j w v S X R l b U x v Y 2 F 0 a W 9 u P j x T d G F i b G V F b n R y a W V z I C 8 + P C 9 J d G V t P j x J d G V t P j x J d G V t T G 9 j Y X R p b 2 4 + P E l 0 Z W 1 U e X B l P k Z v c m 1 1 b G E 8 L 0 l 0 Z W 1 U e X B l P j x J d G V t U G F 0 a D 5 T Z W N 0 a W 9 u M S 9 B c H B l b m Q x J T I w K D I p L 0 V 4 d H J h Y 3 R l Z C U y M F R l e H Q l M j B C Z W Z v c m U l M j B E Z W x p b W l 0 Z X I x P C 9 J d G V t U G F 0 a D 4 8 L 0 l 0 Z W 1 M b 2 N h d G l v b j 4 8 U 3 R h Y m x l R W 5 0 c m l l c y A v P j w v S X R l b T 4 8 S X R l b T 4 8 S X R l b U x v Y 2 F 0 a W 9 u P j x J d G V t V H l w Z T 5 G b 3 J t d W x h P C 9 J d G V t V H l w Z T 4 8 S X R l b V B h d G g + U 2 V j d G l v b j E v Q X B w Z W 5 k M S U y M C g y K S 9 D d X N 0 b 2 0 x P C 9 J d G V t U G F 0 a D 4 8 L 0 l 0 Z W 1 M b 2 N h d G l v b j 4 8 U 3 R h Y m x l R W 5 0 c m l l c y A v P j w v S X R l b T 4 8 S X R l b T 4 8 S X R l b U x v Y 2 F 0 a W 9 u P j x J d G V t V H l w Z T 5 G b 3 J t d W x h P C 9 J d G V t V H l w Z T 4 8 S X R l b V B h d G g + U 2 V j d G l v b j E v Q X B w Z W 5 k M S U y M C g y K S 9 S Z W 9 y Z G V y Z W Q l M j B D b 2 x 1 b W 5 z M T w v S X R l b V B h d G g + P C 9 J d G V t T G 9 j Y X R p b 2 4 + P F N 0 Y W J s Z U V u d H J p Z X M g L z 4 8 L 0 l 0 Z W 0 + P E l 0 Z W 0 + P E l 0 Z W 1 M b 2 N h d G l v b j 4 8 S X R l b V R 5 c G U + R m 9 y b X V s Y T w v S X R l b V R 5 c G U + P E l 0 Z W 1 Q Y X R o P l N l Y 3 R p b 2 4 x L 0 F w c G V u Z D E l M j A o M i k v V W 5 w a X Z v d G V k J T I w Q 2 9 s d W 1 u c z w v S X R l b V B h d G g + P C 9 J d G V t T G 9 j Y X R p b 2 4 + P F N 0 Y W J s Z U V u d H J p Z X M g L z 4 8 L 0 l 0 Z W 0 + P E l 0 Z W 0 + P E l 0 Z W 1 M b 2 N h d G l v b j 4 8 S X R l b V R 5 c G U + R m 9 y b X V s Y T w v S X R l b V R 5 c G U + P E l 0 Z W 1 Q Y X R o P l N l Y 3 R p b 2 4 x L 0 F w c G V u Z D E l M j A o M i k v Q W R k Z W Q l M j B D d X N 0 b 2 0 x P C 9 J d G V t U G F 0 a D 4 8 L 0 l 0 Z W 1 M b 2 N h d G l v b j 4 8 U 3 R h Y m x l R W 5 0 c m l l c y A v P j w v S X R l b T 4 8 S X R l b T 4 8 S X R l b U x v Y 2 F 0 a W 9 u P j x J d G V t V H l w Z T 5 G b 3 J t d W x h P C 9 J d G V t V H l w Z T 4 8 S X R l b V B h d G g + U 2 V j d G l v b j E v Q X B w Z W 5 k M S U y M C g y K S 9 S Z W 1 v d m V k J T I w Q 2 9 s d W 1 u c z E 8 L 0 l 0 Z W 1 Q Y X R o P j w v S X R l b U x v Y 2 F 0 a W 9 u P j x T d G F i b G V F b n R y a W V z I C 8 + P C 9 J d G V t P j x J d G V t P j x J d G V t T G 9 j Y X R p b 2 4 + P E l 0 Z W 1 U e X B l P k Z v c m 1 1 b G E 8 L 0 l 0 Z W 1 U e X B l P j x J d G V t U G F 0 a D 5 T Z W N 0 a W 9 u M S 9 B c H B l b m Q x J T I w K D I p L 0 1 l c m d l Z C U y M E N v b H V t b n M 8 L 0 l 0 Z W 1 Q Y X R o P j w v S X R l b U x v Y 2 F 0 a W 9 u P j x T d G F i b G V F b n R y a W V z I C 8 + P C 9 J d G V t P j x J d G V t P j x J d G V t T G 9 j Y X R p b 2 4 + P E l 0 Z W 1 U e X B l P k Z v c m 1 1 b G E 8 L 0 l 0 Z W 1 U e X B l P j x J d G V t U G F 0 a D 5 T Z W N 0 a W 9 u M S 9 B c H B l b m Q x J T I w K D I p L 0 N 1 c 3 R v b T I 8 L 0 l 0 Z W 1 Q Y X R o P j w v S X R l b U x v Y 2 F 0 a W 9 u P j x T d G F i b G V F b n R y a W V z I C 8 + P C 9 J d G V t P j x J d G V t P j x J d G V t T G 9 j Y X R p b 2 4 + P E l 0 Z W 1 U e X B l P k Z v c m 1 1 b G E 8 L 0 l 0 Z W 1 U e X B l P j x J d G V t U G F 0 a D 5 T Z W N 0 a W 9 u M S 9 B c H B l b m Q x J T I w K D I p L 0 d y b 3 V w Z W Q l M j B S b 3 d z P C 9 J d G V t U G F 0 a D 4 8 L 0 l 0 Z W 1 M b 2 N h d G l v b j 4 8 U 3 R h Y m x l R W 5 0 c m l l c y A v P j w v S X R l b T 4 8 S X R l b T 4 8 S X R l b U x v Y 2 F 0 a W 9 u P j x J d G V t V H l w Z T 5 G b 3 J t d W x h P C 9 J d G V t V H l w Z T 4 8 S X R l b V B h d G g + U 2 V j d G l v b j E v Q X B w Z W 5 k M S U y M C g y K S 9 S Z W 5 h b W V k J T I w Q 2 9 s d W 1 u c z w v S X R l b V B h d G g + P C 9 J d G V t T G 9 j Y X R p b 2 4 + P F N 0 Y W J s Z U V u d H J p Z X M g L z 4 8 L 0 l 0 Z W 0 + P E l 0 Z W 0 + P E l 0 Z W 1 M b 2 N h d G l v b j 4 8 S X R l b V R 5 c G U + R m 9 y b X V s Y T w v S X R l b V R 5 c G U + P E l 0 Z W 1 Q Y X R o P l N l Y 3 R p b 2 4 x L 0 F w c G V u Z D E l M j A o M i k v U 2 9 y d G V k J T I w U m 9 3 c z w v S X R l b V B h d G g + P C 9 J d G V t T G 9 j Y X R p b 2 4 + P F N 0 Y W J s Z U V u d H J p Z X M g L z 4 8 L 0 l 0 Z W 0 + P E l 0 Z W 0 + P E l 0 Z W 1 M b 2 N h d G l v b j 4 8 S X R l b V R 5 c G U + R m 9 y b X V s Y T w v S X R l b V R 5 c G U + P E l 0 Z W 1 Q Y X R o P l N l Y 3 R p b 2 4 x L 2 R h d G F f Y W 5 h b H l z a X M v Q 3 V z d G 9 t M T w v S X R l b V B h d G g + P C 9 J d G V t T G 9 j Y X R p b 2 4 + P F N 0 Y W J s Z U V u d H J p Z X M g L z 4 8 L 0 l 0 Z W 0 + P E l 0 Z W 0 + P E l 0 Z W 1 M b 2 N h d G l v b j 4 8 S X R l b V R 5 c G U + R m 9 y b X V s Y T w v S X R l b V R 5 c G U + P E l 0 Z W 1 Q Y X R o P l N l Y 3 R p b 2 4 x L 2 R h d G F f Y W 5 h b H l z a X M v Q 3 V z d G 9 t M j w v S X R l b V B h d G g + P C 9 J d G V t T G 9 j Y X R p b 2 4 + P F N 0 Y W J s Z U V u d H J p Z X M g L z 4 8 L 0 l 0 Z W 0 + P E l 0 Z W 0 + P E l 0 Z W 1 M b 2 N h d G l v b j 4 8 S X R l b V R 5 c G U + R m 9 y b X V s Y T w v S X R l b V R 5 c G U + P E l 0 Z W 1 Q Y X R o P l N l Y 3 R p b 2 4 x L 2 R h d G F f Y W 5 h b H l z a X M v Q W R k Z W Q l M j B D d X N 0 b 2 0 8 L 0 l 0 Z W 1 Q Y X R o P j w v S X R l b U x v Y 2 F 0 a W 9 u P j x T d G F i b G V F b n R y a W V z I C 8 + P C 9 J d G V t P j x J d G V t P j x J d G V t T G 9 j Y X R p b 2 4 + P E l 0 Z W 1 U e X B l P k Z v c m 1 1 b G E 8 L 0 l 0 Z W 1 U e X B l P j x J d G V t U G F 0 a D 5 T Z W N 0 a W 9 u M S 9 k Y X R h X 2 F u Y W x 5 c 2 l z L 0 N 1 c 3 R v b T M 8 L 0 l 0 Z W 1 Q Y X R o P j w v S X R l b U x v Y 2 F 0 a W 9 u P j x T d G F i b G V F b n R y a W V z I C 8 + P C 9 J d G V t P j x J d G V t P j x J d G V t T G 9 j Y X R p b 2 4 + P E l 0 Z W 1 U e X B l P k Z v c m 1 1 b G E 8 L 0 l 0 Z W 1 U e X B l P j x J d G V t U G F 0 a D 5 T Z W N 0 a W 9 u M S 9 k Y X R h X 2 F u Y W x 5 c 2 l z L 0 N 1 c 3 R v b T Q 8 L 0 l 0 Z W 1 Q Y X R o P j w v S X R l b U x v Y 2 F 0 a W 9 u P j x T d G F i b G V F b n R y a W V z I C 8 + P C 9 J d G V t P j x J d G V t P j x J d G V t T G 9 j Y X R p b 2 4 + P E l 0 Z W 1 U e X B l P k Z v c m 1 1 b G E 8 L 0 l 0 Z W 1 U e X B l P j x J d G V t U G F 0 a D 5 T Z W N 0 a W 9 u M S 9 k Y X R h X 2 F u Y W x 5 c 2 l z L 1 J l b W 9 2 Z W Q l M j B D b 2 x 1 b W 5 z P C 9 J d G V t U G F 0 a D 4 8 L 0 l 0 Z W 1 M b 2 N h d G l v b j 4 8 U 3 R h Y m x l R W 5 0 c m l l c y A v P j w v S X R l b T 4 8 S X R l b T 4 8 S X R l b U x v Y 2 F 0 a W 9 u P j x J d G V t V H l w Z T 5 G b 3 J t d W x h P C 9 J d G V t V H l w Z T 4 8 S X R l b V B h d G g + U 2 V j d G l v b j E v Z G F 0 Y V 9 h b m F s e X N p c y 9 S Z W 5 h b W V k J T I w Q 2 9 s d W 1 u c z w v S X R l b V B h d G g + P C 9 J d G V t T G 9 j Y X R p b 2 4 + P F N 0 Y W J s Z U V u d H J p Z X M g L z 4 8 L 0 l 0 Z W 0 + P E l 0 Z W 0 + P E l 0 Z W 1 M b 2 N h d G l v b j 4 8 S X R l b V R 5 c G U + R m 9 y b X V s Y T w v S X R l b V R 5 c G U + P E l 0 Z W 1 Q Y X R o P l N l Y 3 R p b 2 4 x L 2 R h d G F f Y W 5 h b H l z a X M v U m V v c m R l c m V k J T I w Q 2 9 s d W 1 u c z w v S X R l b V B h d G g + P C 9 J d G V t T G 9 j Y X R p b 2 4 + P F N 0 Y W J s Z U V u d H J p Z X M g L z 4 8 L 0 l 0 Z W 0 + P E l 0 Z W 0 + P E l 0 Z W 1 M b 2 N h d G l v b j 4 8 S X R l b V R 5 c G U + R m 9 y b X V s Y T w v S X R l b V R 5 c G U + P E l 0 Z W 1 Q Y X R o P l N l Y 3 R p b 2 4 x L 2 R h d G F f Y W 5 h b H l z a X M v U m V w b G F j Z W Q l M j B W Y W x 1 Z T w v S X R l b V B h d G g + P C 9 J d G V t T G 9 j Y X R p b 2 4 + P F N 0 Y W J s Z U V u d H J p Z X M g L z 4 8 L 0 l 0 Z W 0 + P E l 0 Z W 0 + P E l 0 Z W 1 M b 2 N h d G l v b j 4 8 S X R l b V R 5 c G U + R m 9 y b X V s Y T w v S X R l b V R 5 c G U + P E l 0 Z W 1 Q Y X R o P l N l Y 3 R p b 2 4 x L 2 R h d G F f Y W 5 h b H l z a X M v U m V w b G F j Z W Q l M j B W Y W x 1 Z T E 8 L 0 l 0 Z W 1 Q Y X R o P j w v S X R l b U x v Y 2 F 0 a W 9 u P j x T d G F i b G V F b n R y a W V z I C 8 + P C 9 J d G V t P j x J d G V t P j x J d G V t T G 9 j Y X R p b 2 4 + P E l 0 Z W 1 U e X B l P k Z v c m 1 1 b G E 8 L 0 l 0 Z W 1 U e X B l P j x J d G V t U G F 0 a D 5 T Z W N 0 a W 9 u M S 9 k Y X R h X 2 F u Y W x 5 c 2 l z L 1 J l c G x h Y 2 V k J T I w V m F s d W U y P C 9 J d G V t U G F 0 a D 4 8 L 0 l 0 Z W 1 M b 2 N h d G l v b j 4 8 U 3 R h Y m x l R W 5 0 c m l l c y A v P j w v S X R l b T 4 8 S X R l b T 4 8 S X R l b U x v Y 2 F 0 a W 9 u P j x J d G V t V H l w Z T 5 G b 3 J t d W x h P C 9 J d G V t V H l w Z T 4 8 S X R l b V B h d G g + U 2 V j d G l v b j E v Z G F 0 Y V 9 h b m F s e X N p c y 9 S Z X B s Y W N l Z C U y M F Z h b H V l M z w v S X R l b V B h d G g + P C 9 J d G V t T G 9 j Y X R p b 2 4 + P F N 0 Y W J s Z U V u d H J p Z X M g L z 4 8 L 0 l 0 Z W 0 + P E l 0 Z W 0 + P E l 0 Z W 1 M b 2 N h d G l v b j 4 8 S X R l b V R 5 c G U + R m 9 y b X V s Y T w v S X R l b V R 5 c G U + P E l 0 Z W 1 Q Y X R o P l N l Y 3 R p b 2 4 x L 2 R h d G F f Y W 5 h b H l z a X M v U m V w b G F j Z W Q l M j B W Y W x 1 Z T Q 8 L 0 l 0 Z W 1 Q Y X R o P j w v S X R l b U x v Y 2 F 0 a W 9 u P j x T d G F i b G V F b n R y a W V z I C 8 + P C 9 J d G V t P j x J d G V t P j x J d G V t T G 9 j Y X R p b 2 4 + P E l 0 Z W 1 U e X B l P k Z v c m 1 1 b G E 8 L 0 l 0 Z W 1 U e X B l P j x J d G V t U G F 0 a D 5 T Z W N 0 a W 9 u M S 9 k Y X R h X 2 F u Y W x 5 c 2 l z L 1 J l c G x h Y 2 V k J T I w V m F s d W U 1 P C 9 J d G V t U G F 0 a D 4 8 L 0 l 0 Z W 1 M b 2 N h d G l v b j 4 8 U 3 R h Y m x l R W 5 0 c m l l c y A v P j w v S X R l b T 4 8 S X R l b T 4 8 S X R l b U x v Y 2 F 0 a W 9 u P j x J d G V t V H l w Z T 5 G b 3 J t d W x h P C 9 J d G V t V H l w Z T 4 8 S X R l b V B h d G g + U 2 V j d G l v b j E v Z G F 0 Y V 9 h b m F s e X N p c y 9 S Z X B s Y W N l Z C U y M F Z h b H V l N j w v S X R l b V B h d G g + P C 9 J d G V t T G 9 j Y X R p b 2 4 + P F N 0 Y W J s Z U V u d H J p Z X M g L z 4 8 L 0 l 0 Z W 0 + P E l 0 Z W 0 + P E l 0 Z W 1 M b 2 N h d G l v b j 4 8 S X R l b V R 5 c G U + R m 9 y b X V s Y T w v S X R l b V R 5 c G U + P E l 0 Z W 1 Q Y X R o P l N l Y 3 R p b 2 4 x L 2 R h d G F f Y W 5 h b H l z a X M v Q 2 h h b m d l Z C U y M F R 5 c G U x P C 9 J d G V t U G F 0 a D 4 8 L 0 l 0 Z W 1 M b 2 N h d G l v b j 4 8 U 3 R h Y m x l R W 5 0 c m l l c y A v P j w v S X R l b T 4 8 S X R l b T 4 8 S X R l b U x v Y 2 F 0 a W 9 u P j x J d G V t V H l w Z T 5 G b 3 J t d W x h P C 9 J d G V t V H l w Z T 4 8 S X R l b V B h d G g + U 2 V j d G l v b j E v Z G F 0 Y V 9 h b m F s e X N p c y 9 V b n B p d m 9 0 Z W Q l M j B D b 2 x 1 b W 5 z P C 9 J d G V t U G F 0 a D 4 8 L 0 l 0 Z W 1 M b 2 N h d G l v b j 4 8 U 3 R h Y m x l R W 5 0 c m l l c y A v P j w v S X R l b T 4 8 S X R l b T 4 8 S X R l b U x v Y 2 F 0 a W 9 u P j x J d G V t V H l w Z T 5 G b 3 J t d W x h P C 9 J d G V t V H l w Z T 4 8 S X R l b V B h d G g + U 2 V j d G l v b j E v Z G F 0 Y V 9 h b m F s e X N p c y 9 S Z W 5 h b W V k J T I w Q 2 9 s d W 1 u c z I 8 L 0 l 0 Z W 1 Q Y X R o P j w v S X R l b U x v Y 2 F 0 a W 9 u P j x T d G F i b G V F b n R y a W V z I C 8 + P C 9 J d G V t P j x J d G V t P j x J d G V t T G 9 j Y X R p b 2 4 + P E l 0 Z W 1 U e X B l P k Z v c m 1 1 b G E 8 L 0 l 0 Z W 1 U e X B l P j x J d G V t U G F 0 a D 5 T Z W N 0 a W 9 u M S 9 B c H B l b m Q x J T I w K D I p L 0 1 l c m d l Z C U y M F F 1 Z X J p Z X M x P C 9 J d G V t U G F 0 a D 4 8 L 0 l 0 Z W 1 M b 2 N h d G l v b j 4 8 U 3 R h Y m x l R W 5 0 c m l l c y A v P j w v S X R l b T 4 8 S X R l b T 4 8 S X R l b U x v Y 2 F 0 a W 9 u P j x J d G V t V H l w Z T 5 G b 3 J t d W x h P C 9 J d G V t V H l w Z T 4 8 S X R l b V B h d G g + U 2 V j d G l v b j E v Q X B w Z W 5 k M S U y M C g y K S 9 F e H B h b m R l Z C U y M G R h d G F f Y W 5 h b H l z a X M 8 L 0 l 0 Z W 1 Q Y X R o P j w v S X R l b U x v Y 2 F 0 a W 9 u P j x T d G F i b G V F b n R y a W V z I C 8 + P C 9 J d G V t P j x J d G V t P j x J d G V t T G 9 j Y X R p b 2 4 + P E l 0 Z W 1 U e X B l P k Z v c m 1 1 b G E 8 L 0 l 0 Z W 1 U e X B l P j x J d G V t U G F 0 a D 5 T Z W N 0 a W 9 u M S 9 B c H B l b m Q x J T I w K D I p L 1 J l c G x h Y 2 V k J T I w V m F s d W U 1 P C 9 J d G V t U G F 0 a D 4 8 L 0 l 0 Z W 1 M b 2 N h d G l v b j 4 8 U 3 R h Y m x l R W 5 0 c m l l c y A v P j w v S X R l b T 4 8 S X R l b T 4 8 S X R l b U x v Y 2 F 0 a W 9 u P j x J d G V t V H l w Z T 5 G b 3 J t d W x h P C 9 J d G V t V H l w Z T 4 8 S X R l b V B h d G g + U 2 V j d G l v b j E v Q X B w Z W 5 k M S U y M C g y K S 9 S Z X B s Y W N l Z C U y M F Z h b H V l N j w v S X R l b V B h d G g + P C 9 J d G V t T G 9 j Y X R p b 2 4 + P F N 0 Y W J s Z U V u d H J p Z X M g L z 4 8 L 0 l 0 Z W 0 + P E l 0 Z W 0 + P E l 0 Z W 1 M b 2 N h d G l v b j 4 8 S X R l b V R 5 c G U + R m 9 y b X V s Y T w v S X R l b V R 5 c G U + P E l 0 Z W 1 Q Y X R o P l N l Y 3 R p b 2 4 x L 0 F w c G V u Z D E l M j A o M i k v U m V w b G F j Z W Q l M j B W Y W x 1 Z T c 8 L 0 l 0 Z W 1 Q Y X R o P j w v S X R l b U x v Y 2 F 0 a W 9 u P j x T d G F i b G V F b n R y a W V z I C 8 + P C 9 J d G V t P j x J d G V t P j x J d G V t T G 9 j Y X R p b 2 4 + P E l 0 Z W 1 U e X B l P k Z v c m 1 1 b G E 8 L 0 l 0 Z W 1 U e X B l P j x J d G V t U G F 0 a D 5 T Z W N 0 a W 9 u M S 9 m b 3 J t L 1 J l c G x h Y 2 V k J T I w V m F s d W U x P C 9 J d G V t U G F 0 a D 4 8 L 0 l 0 Z W 1 M b 2 N h d G l v b j 4 8 U 3 R h Y m x l R W 5 0 c m l l c y A v P j w v S X R l b T 4 8 S X R l b T 4 8 S X R l b U x v Y 2 F 0 a W 9 u P j x J d G V t V H l w Z T 5 G b 3 J t d W x h P C 9 J d G V t V H l w Z T 4 8 S X R l b V B h d G g + U 2 V j d G l v b j E v Z m 9 y b S 9 T b 3 J 0 Z W Q l M j B S b 3 d z P C 9 J d G V t U G F 0 a D 4 8 L 0 l 0 Z W 1 M b 2 N h d G l v b j 4 8 U 3 R h Y m x l R W 5 0 c m l l c y A v P j w v S X R l b T 4 8 S X R l b T 4 8 S X R l b U x v Y 2 F 0 a W 9 u P j x J d G V t V H l w Z T 5 G b 3 J t d W x h P C 9 J d G V t V H l w Z T 4 8 S X R l b V B h d G g + U 2 V j d G l v b j E v S H l w Z X J I e X B v P C 9 J d G V t U G F 0 a D 4 8 L 0 l 0 Z W 1 M b 2 N h d G l v b j 4 8 U 3 R h Y m x l R W 5 0 c m l l c z 4 8 R W 5 0 c n k g V H l w Z T 0 i S X N Q c m l 2 Y X R l I i B W Y W x 1 Z T 0 i b D A i I C 8 + P E V u d H J 5 I F R 5 c G U 9 I l F 1 Z X J 5 S U Q i I F Z h b H V l P S J z N T U x Y T Y 1 N T g t Y T k z O S 0 0 N 2 J m L W E 1 M D E t N z M 1 N D Q 2 N D Q y Z T B 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S 0 w N S 0 y N V Q x N T o x M D o x N S 4 w N z Y z N T g z W i I g L z 4 8 R W 5 0 c n k g V H l w Z T 0 i R m l s b E N v b H V t b l R 5 c G V z I i B W Y W x 1 Z T 0 i c 0 F 3 W U c i I C 8 + P E V u d H J 5 I F R 5 c G U 9 I k Z p b G x D b 2 x 1 b W 5 O Y W 1 l c y I g V m F s d W U 9 I n N b J n F 1 b 3 Q 7 U G F y d G l j a X B h b n Q g T n V t Y m V y J n F 1 b 3 Q 7 L C Z x d W 9 0 O 0 5 l d X J v J n F 1 b 3 Q 7 L C Z x d W 9 0 O 0 h 5 c G V y c 2 V u c 2 l 0 a X Z p 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I e X B l c k h 5 c G 8 v Q X V 0 b 1 J l b W 9 2 Z W R D b 2 x 1 b W 5 z M S 5 7 U G F y d G l j a X B h b n Q g T n V t Y m V y L D B 9 J n F 1 b 3 Q 7 L C Z x d W 9 0 O 1 N l Y 3 R p b 2 4 x L 0 h 5 c G V y S H l w b y 9 B d X R v U m V t b 3 Z l Z E N v b H V t b n M x L n t O Z X V y b y w x f S Z x d W 9 0 O y w m c X V v d D t T Z W N 0 a W 9 u M S 9 I e X B l c k h 5 c G 8 v Q X V 0 b 1 J l b W 9 2 Z W R D b 2 x 1 b W 5 z M S 5 7 S H l w Z X J z Z W 5 z a X R p d m l 0 e S w y f S Z x d W 9 0 O 1 0 s J n F 1 b 3 Q 7 Q 2 9 s d W 1 u Q 2 9 1 b n Q m c X V v d D s 6 M y w m c X V v d D t L Z X l D b 2 x 1 b W 5 O Y W 1 l c y Z x d W 9 0 O z p b X S w m c X V v d D t D b 2 x 1 b W 5 J Z G V u d G l 0 a W V z J n F 1 b 3 Q 7 O l s m c X V v d D t T Z W N 0 a W 9 u M S 9 I e X B l c k h 5 c G 8 v Q X V 0 b 1 J l b W 9 2 Z W R D b 2 x 1 b W 5 z M S 5 7 U G F y d G l j a X B h b n Q g T n V t Y m V y L D B 9 J n F 1 b 3 Q 7 L C Z x d W 9 0 O 1 N l Y 3 R p b 2 4 x L 0 h 5 c G V y S H l w b y 9 B d X R v U m V t b 3 Z l Z E N v b H V t b n M x L n t O Z X V y b y w x f S Z x d W 9 0 O y w m c X V v d D t T Z W N 0 a W 9 u M S 9 I e X B l c k h 5 c G 8 v Q X V 0 b 1 J l b W 9 2 Z W R D b 2 x 1 b W 5 z M S 5 7 S H l w Z X J z Z W 5 z a X R p d m l 0 e S w y f S Z x d W 9 0 O 1 0 s J n F 1 b 3 Q 7 U m V s Y X R p b 2 5 z a G l w S W 5 m b y Z x d W 9 0 O z p b X X 0 i I C 8 + P C 9 T d G F i b G V F b n R y a W V z P j w v S X R l b T 4 8 S X R l b T 4 8 S X R l b U x v Y 2 F 0 a W 9 u P j x J d G V t V H l w Z T 5 G b 3 J t d W x h P C 9 J d G V t V H l w Z T 4 8 S X R l b V B h d G g + U 2 V j d G l v b j E v S H l w Z X J I e X B v L 1 N v d X J j Z T w v S X R l b V B h d G g + P C 9 J d G V t T G 9 j Y X R p b 2 4 + P F N 0 Y W J s Z U V u d H J p Z X M g L z 4 8 L 0 l 0 Z W 0 + P E l 0 Z W 0 + P E l 0 Z W 1 M b 2 N h d G l v b j 4 8 S X R l b V R 5 c G U + R m 9 y b X V s Y T w v S X R l b V R 5 c G U + P E l 0 Z W 1 Q Y X R o P l N l Y 3 R p b 2 4 x L 0 h 5 c G V y S H l w b y 9 D a G F u Z 2 V k J T I w V H l w Z T w v S X R l b V B h d G g + P C 9 J d G V t T G 9 j Y X R p b 2 4 + P F N 0 Y W J s Z U V u d H J p Z X M g L z 4 8 L 0 l 0 Z W 0 + P E l 0 Z W 0 + P E l 0 Z W 1 M b 2 N h d G l v b j 4 8 S X R l b V R 5 c G U + R m 9 y b X V s Y T w v S X R l b V R 5 c G U + P E l 0 Z W 1 Q Y X R o P l N l Y 3 R p b 2 4 x L 0 F w c G V u Z D E l M j A o M i k v T W V y Z 2 V k J T I w U X V l c m l l c z I 8 L 0 l 0 Z W 1 Q Y X R o P j w v S X R l b U x v Y 2 F 0 a W 9 u P j x T d G F i b G V F b n R y a W V z I C 8 + P C 9 J d G V t P j x J d G V t P j x J d G V t T G 9 j Y X R p b 2 4 + P E l 0 Z W 1 U e X B l P k Z v c m 1 1 b G E 8 L 0 l 0 Z W 1 U e X B l P j x J d G V t U G F 0 a D 5 T Z W N 0 a W 9 u M S 9 B c H B l b m Q x J T I w K D I p L 0 V 4 c G F u Z G V k J T I w S H l w Z X J I e X B v P C 9 J d G V t U G F 0 a D 4 8 L 0 l 0 Z W 1 M b 2 N h d G l v b j 4 8 U 3 R h Y m x l R W 5 0 c m l l c y A v P j w v S X R l b T 4 8 S X R l b T 4 8 S X R l b U x v Y 2 F 0 a W 9 u P j x J d G V t V H l w Z T 5 G b 3 J t d W x h P C 9 J d G V t V H l w Z T 4 8 S X R l b V B h d G g + U 2 V j d G l v b j E v Q X B w Z W 5 k M S U y M C g y K S 9 S Z W 9 y Z G V y Z W Q l M j B D b 2 x 1 b W 5 z M j w v S X R l b V B h d G g + P C 9 J d G V t T G 9 j Y X R p b 2 4 + P F N 0 Y W J s Z U V u d H J p Z X M g L z 4 8 L 0 l 0 Z W 0 + P E l 0 Z W 0 + P E l 0 Z W 1 M b 2 N h d G l v b j 4 8 S X R l b V R 5 c G U + R m 9 y b X V s Y T w v S X R l b V R 5 c G U + P E l 0 Z W 1 Q Y X R o P l N l Y 3 R p b 2 4 x L 0 F w c G V u Z D E l M j A o M y k 8 L 0 l 0 Z W 1 Q Y X R o P j w v S X R l b U x v Y 2 F 0 a W 9 u P j x T d G F i b G V F b n R y a W V z P j x F b n R y e S B U e X B l P S J J c 1 B y a X Z h d G U i I F Z h b H V l P S J s M C I g L z 4 8 R W 5 0 c n k g V H l w Z T 0 i U X V l c n l J R C I g V m F s d W U 9 I n N h O D E z Y T V i N S 1 m Y j k x L T Q 3 N D E t O D h m Z S 1 l N D Y y Y m Q 2 O T c 2 M z A i I C 8 + P E V u d H J 5 I F R 5 c G U 9 I k Z p b G x F b m F i b G V k I i B W Y W x 1 Z T 0 i b D A 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U e X B l c y I g V m F s d W U 9 I n N C Z 1 l H Q l F V P S I g L z 4 8 R W 5 0 c n k g V H l w Z T 0 i R m l s b E N v b H V t b k 5 h b W V z I i B W Y W x 1 Z T 0 i c 1 s m c X V v d D t I e X B l c k h 5 c G 8 m c X V v d D s s J n F 1 b 3 Q 7 U 2 9 1 b m Q m c X V v d D s s J n F 1 b 3 Q 7 U 2 V n b W V u d C Z x d W 9 0 O y w m c X V v d D t l b m R W Y W w m c X V v d D s s J n F 1 b 3 Q 7 a W 5 p d F Z h b C Z x d W 9 0 O 1 0 i I C 8 + P E V u d H J 5 I F R 5 c G U 9 I k Z p b G x U b 0 R h d G F N b 2 R l b E V u Y W J s Z W Q i I F Z h b H V l P S J s M C I g L z 4 8 R W 5 0 c n k g V H l w Z T 0 i R m l s b E x h c 3 R V c G R h d G V k I i B W Y W x 1 Z T 0 i Z D I w M j U t M D U t M j V U M T U 6 N T E 6 M D Q u O D U 2 O D M 1 N V o i I C 8 + P E V u d H J 5 I F R 5 c G U 9 I k Z p b G x T d G F 0 d X M i I F Z h b H V l P S J z Q 2 9 t c G x l d G U i I C 8 + P E V u d H J 5 I F R 5 c G U 9 I k Z p b G x P Y m p l Y 3 R U e X B l I i B W Y W x 1 Z T 0 i c 0 N v b m 5 l Y 3 R p b 2 5 P b m x 5 I i A v P j x F b n R y e S B U e X B l P S J G a W x s R X J y b 3 J D b 2 R l I i B W Y W x 1 Z T 0 i c 1 V u a 2 5 v d 2 4 i I C 8 + P E V u d H J 5 I F R 5 c G U 9 I k Z p b G x D b 3 V u d C I g V m F s d W U 9 I m w 5 N i I g L z 4 8 R W 5 0 c n k g V H l w Z T 0 i Q W R k Z W R U b 0 R h d G F N b 2 R l b C I g V m F s d W U 9 I m w w 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Q X B w Z W 5 k M S A o M y k v Q X V 0 b 1 J l b W 9 2 Z W R D b 2 x 1 b W 5 z M S 5 7 S H l w Z X J I e X B v L D B 9 J n F 1 b 3 Q 7 L C Z x d W 9 0 O 1 N l Y 3 R p b 2 4 x L 0 F w c G V u Z D E g K D M p L 0 F 1 d G 9 S Z W 1 v d m V k Q 2 9 s d W 1 u c z E u e 1 N v d W 5 k L D F 9 J n F 1 b 3 Q 7 L C Z x d W 9 0 O 1 N l Y 3 R p b 2 4 x L 0 F w c G V u Z D E g K D M p L 0 F 1 d G 9 S Z W 1 v d m V k Q 2 9 s d W 1 u c z E u e 1 N l Z 2 1 l b n Q s M n 0 m c X V v d D s s J n F 1 b 3 Q 7 U 2 V j d G l v b j E v Q X B w Z W 5 k M S A o M y k v Q X V 0 b 1 J l b W 9 2 Z W R D b 2 x 1 b W 5 z M S 5 7 Z W 5 k V m F s L D N 9 J n F 1 b 3 Q 7 L C Z x d W 9 0 O 1 N l Y 3 R p b 2 4 x L 0 F w c G V u Z D E g K D M p L 0 F 1 d G 9 S Z W 1 v d m V k Q 2 9 s d W 1 u c z E u e 2 l u a X R W Y W w s N H 0 m c X V v d D t d L C Z x d W 9 0 O 0 N v b H V t b k N v d W 5 0 J n F 1 b 3 Q 7 O j U s J n F 1 b 3 Q 7 S 2 V 5 Q 2 9 s d W 1 u T m F t Z X M m c X V v d D s 6 W 1 0 s J n F 1 b 3 Q 7 Q 2 9 s d W 1 u S W R l b n R p d G l l c y Z x d W 9 0 O z p b J n F 1 b 3 Q 7 U 2 V j d G l v b j E v Q X B w Z W 5 k M S A o M y k v Q X V 0 b 1 J l b W 9 2 Z W R D b 2 x 1 b W 5 z M S 5 7 S H l w Z X J I e X B v L D B 9 J n F 1 b 3 Q 7 L C Z x d W 9 0 O 1 N l Y 3 R p b 2 4 x L 0 F w c G V u Z D E g K D M p L 0 F 1 d G 9 S Z W 1 v d m V k Q 2 9 s d W 1 u c z E u e 1 N v d W 5 k L D F 9 J n F 1 b 3 Q 7 L C Z x d W 9 0 O 1 N l Y 3 R p b 2 4 x L 0 F w c G V u Z D E g K D M p L 0 F 1 d G 9 S Z W 1 v d m V k Q 2 9 s d W 1 u c z E u e 1 N l Z 2 1 l b n Q s M n 0 m c X V v d D s s J n F 1 b 3 Q 7 U 2 V j d G l v b j E v Q X B w Z W 5 k M S A o M y k v Q X V 0 b 1 J l b W 9 2 Z W R D b 2 x 1 b W 5 z M S 5 7 Z W 5 k V m F s L D N 9 J n F 1 b 3 Q 7 L C Z x d W 9 0 O 1 N l Y 3 R p b 2 4 x L 0 F w c G V u Z D E g K D M p L 0 F 1 d G 9 S Z W 1 v d m V k Q 2 9 s d W 1 u c z E u e 2 l u a X R W Y W w s N H 0 m c X V v d D t d L C Z x d W 9 0 O 1 J l b G F 0 a W 9 u c 2 h p c E l u Z m 8 m c X V v d D s 6 W 1 1 9 I i A v P j w v U 3 R h Y m x l R W 5 0 c m l l c z 4 8 L 0 l 0 Z W 0 + P E l 0 Z W 0 + P E l 0 Z W 1 M b 2 N h d G l v b j 4 8 S X R l b V R 5 c G U + R m 9 y b X V s Y T w v S X R l b V R 5 c G U + P E l 0 Z W 1 Q Y X R o P l N l Y 3 R p b 2 4 x L 0 F w c G V u Z D E l M j A o M y k v U 2 9 1 c m N l P C 9 J d G V t U G F 0 a D 4 8 L 0 l 0 Z W 1 M b 2 N h d G l v b j 4 8 U 3 R h Y m x l R W 5 0 c m l l c y A v P j w v S X R l b T 4 8 S X R l b T 4 8 S X R l b U x v Y 2 F 0 a W 9 u P j x J d G V t V H l w Z T 5 G b 3 J t d W x h P C 9 J d G V t V H l w Z T 4 8 S X R l b V B h d G g + U 2 V j d G l v b j E v Q X B w Z W 5 k M S U y M C g z K S 9 N Z X J n Z W Q l M j B R d W V y a W V z P C 9 J d G V t U G F 0 a D 4 8 L 0 l 0 Z W 1 M b 2 N h d G l v b j 4 8 U 3 R h Y m x l R W 5 0 c m l l c y A v P j w v S X R l b T 4 8 S X R l b T 4 8 S X R l b U x v Y 2 F 0 a W 9 u P j x J d G V t V H l w Z T 5 G b 3 J t d W x h P C 9 J d G V t V H l w Z T 4 8 S X R l b V B h d G g + U 2 V j d G l v b j E v Q X B w Z W 5 k M S U y M C g z K S 9 F e H B h b m R l Z C U y M G Z v c m 0 8 L 0 l 0 Z W 1 Q Y X R o P j w v S X R l b U x v Y 2 F 0 a W 9 u P j x T d G F i b G V F b n R y a W V z I C 8 + P C 9 J d G V t P j x J d G V t P j x J d G V t T G 9 j Y X R p b 2 4 + P E l 0 Z W 1 U e X B l P k Z v c m 1 1 b G E 8 L 0 l 0 Z W 1 U e X B l P j x J d G V t U G F 0 a D 5 T Z W N 0 a W 9 u M S 9 B c H B l b m Q x J T I w K D M p L 1 J l b W 9 2 Z W Q l M j B D b 2 x 1 b W 5 z P C 9 J d G V t U G F 0 a D 4 8 L 0 l 0 Z W 1 M b 2 N h d G l v b j 4 8 U 3 R h Y m x l R W 5 0 c m l l c y A v P j w v S X R l b T 4 8 S X R l b T 4 8 S X R l b U x v Y 2 F 0 a W 9 u P j x J d G V t V H l w Z T 5 G b 3 J t d W x h P C 9 J d G V t V H l w Z T 4 8 S X R l b V B h d G g + U 2 V j d G l v b j E v Q X B w Z W 5 k M S U y M C g z K S 9 S Z W 9 y Z G V y Z W Q l M j B D b 2 x 1 b W 5 z P C 9 J d G V t U G F 0 a D 4 8 L 0 l 0 Z W 1 M b 2 N h d G l v b j 4 8 U 3 R h Y m x l R W 5 0 c m l l c y A v P j w v S X R l b T 4 8 S X R l b T 4 8 S X R l b U x v Y 2 F 0 a W 9 u P j x J d G V t V H l w Z T 5 G b 3 J t d W x h P C 9 J d G V t V H l w Z T 4 8 S X R l b V B h d G g + U 2 V j d G l v b j E v Q X B w Z W 5 k M S U y M C g z K S 9 F e H R y Y W N 0 Z W Q l M j B U Z X h 0 J T I w Q m V m b 3 J l J T I w R G V s a W 1 p d G V y P C 9 J d G V t U G F 0 a D 4 8 L 0 l 0 Z W 1 M b 2 N h d G l v b j 4 8 U 3 R h Y m x l R W 5 0 c m l l c y A v P j w v S X R l b T 4 8 S X R l b T 4 8 S X R l b U x v Y 2 F 0 a W 9 u P j x J d G V t V H l w Z T 5 G b 3 J t d W x h P C 9 J d G V t V H l w Z T 4 8 S X R l b V B h d G g + U 2 V j d G l v b j E v Q X B w Z W 5 k M S U y M C g z K S 9 E d X B s a W N h d G V k J T I w Q 2 9 s d W 1 u P C 9 J d G V t U G F 0 a D 4 8 L 0 l 0 Z W 1 M b 2 N h d G l v b j 4 8 U 3 R h Y m x l R W 5 0 c m l l c y A v P j w v S X R l b T 4 8 S X R l b T 4 8 S X R l b U x v Y 2 F 0 a W 9 u P j x J d G V t V H l w Z T 5 G b 3 J t d W x h P C 9 J d G V t V H l w Z T 4 8 S X R l b V B h d G g + U 2 V j d G l v b j E v Q X B w Z W 5 k M S U y M C g z K S 9 T c G x p d C U y M E N v b H V t b i U y M G J 5 J T I w R G V s a W 1 p d G V y P C 9 J d G V t U G F 0 a D 4 8 L 0 l 0 Z W 1 M b 2 N h d G l v b j 4 8 U 3 R h Y m x l R W 5 0 c m l l c y A v P j w v S X R l b T 4 8 S X R l b T 4 8 S X R l b U x v Y 2 F 0 a W 9 u P j x J d G V t V H l w Z T 5 G b 3 J t d W x h P C 9 J d G V t V H l w Z T 4 8 S X R l b V B h d G g + U 2 V j d G l v b j E v Q X B w Z W 5 k M S U y M C g z K S 9 S Z X B s Y W N l Z C U y M F Z h b H V l P C 9 J d G V t U G F 0 a D 4 8 L 0 l 0 Z W 1 M b 2 N h d G l v b j 4 8 U 3 R h Y m x l R W 5 0 c m l l c y A v P j w v S X R l b T 4 8 S X R l b T 4 8 S X R l b U x v Y 2 F 0 a W 9 u P j x J d G V t V H l w Z T 5 G b 3 J t d W x h P C 9 J d G V t V H l w Z T 4 8 S X R l b V B h d G g + U 2 V j d G l v b j E v Q X B w Z W 5 k M S U y M C g z K S 9 F e H R y Y W N 0 Z W Q l M j B U Z X h 0 J T I w Q W Z 0 Z X I l M j B E Z W x p b W l 0 Z X I 8 L 0 l 0 Z W 1 Q Y X R o P j w v S X R l b U x v Y 2 F 0 a W 9 u P j x T d G F i b G V F b n R y a W V z I C 8 + P C 9 J d G V t P j x J d G V t P j x J d G V t T G 9 j Y X R p b 2 4 + P E l 0 Z W 1 U e X B l P k Z v c m 1 1 b G E 8 L 0 l 0 Z W 1 U e X B l P j x J d G V t U G F 0 a D 5 T Z W N 0 a W 9 u M S 9 B c H B l b m Q x J T I w K D M p L 0 V 4 d H J h Y 3 R l Z C U y M F R l e H Q l M j B S Y W 5 n Z T w v S X R l b V B h d G g + P C 9 J d G V t T G 9 j Y X R p b 2 4 + P F N 0 Y W J s Z U V u d H J p Z X M g L z 4 8 L 0 l 0 Z W 0 + P E l 0 Z W 0 + P E l 0 Z W 1 M b 2 N h d G l v b j 4 8 S X R l b V R 5 c G U + R m 9 y b X V s Y T w v S X R l b V R 5 c G U + P E l 0 Z W 1 Q Y X R o P l N l Y 3 R p b 2 4 x L 0 F w c G V u Z D E l M j A o M y k v U m V w b G F j Z W Q l M j B W Y W x 1 Z T E 8 L 0 l 0 Z W 1 Q Y X R o P j w v S X R l b U x v Y 2 F 0 a W 9 u P j x T d G F i b G V F b n R y a W V z I C 8 + P C 9 J d G V t P j x J d G V t P j x J d G V t T G 9 j Y X R p b 2 4 + P E l 0 Z W 1 U e X B l P k Z v c m 1 1 b G E 8 L 0 l 0 Z W 1 U e X B l P j x J d G V t U G F 0 a D 5 T Z W N 0 a W 9 u M S 9 B c H B l b m Q x J T I w K D M p L 1 J l c G x h Y 2 V k J T I w R X J y b 3 J z P C 9 J d G V t U G F 0 a D 4 8 L 0 l 0 Z W 1 M b 2 N h d G l v b j 4 8 U 3 R h Y m x l R W 5 0 c m l l c y A v P j w v S X R l b T 4 8 S X R l b T 4 8 S X R l b U x v Y 2 F 0 a W 9 u P j x J d G V t V H l w Z T 5 G b 3 J t d W x h P C 9 J d G V t V H l w Z T 4 8 S X R l b V B h d G g + U 2 V j d G l v b j E v Q X B w Z W 5 k M S U y M C g z K S 9 D a G F u Z 2 V k J T I w V H l w Z T w v S X R l b V B h d G g + P C 9 J d G V t T G 9 j Y X R p b 2 4 + P F N 0 Y W J s Z U V u d H J p Z X M g L z 4 8 L 0 l 0 Z W 0 + P E l 0 Z W 0 + P E l 0 Z W 1 M b 2 N h d G l v b j 4 8 S X R l b V R 5 c G U + R m 9 y b X V s Y T w v S X R l b V R 5 c G U + P E l 0 Z W 1 Q Y X R o P l N l Y 3 R p b 2 4 x L 0 F w c G V u Z D E l M j A o M y k v U m V w b G F j Z W Q l M j B W Y W x 1 Z T I 8 L 0 l 0 Z W 1 Q Y X R o P j w v S X R l b U x v Y 2 F 0 a W 9 u P j x T d G F i b G V F b n R y a W V z I C 8 + P C 9 J d G V t P j x J d G V t P j x J d G V t T G 9 j Y X R p b 2 4 + P E l 0 Z W 1 U e X B l P k Z v c m 1 1 b G E 8 L 0 l 0 Z W 1 U e X B l P j x J d G V t U G F 0 a D 5 T Z W N 0 a W 9 u M S 9 B c H B l b m Q x J T I w K D M p L 1 J l c G x h Y 2 V k J T I w V m F s d W U z P C 9 J d G V t U G F 0 a D 4 8 L 0 l 0 Z W 1 M b 2 N h d G l v b j 4 8 U 3 R h Y m x l R W 5 0 c m l l c y A v P j w v S X R l b T 4 8 S X R l b T 4 8 S X R l b U x v Y 2 F 0 a W 9 u P j x J d G V t V H l w Z T 5 G b 3 J t d W x h P C 9 J d G V t V H l w Z T 4 8 S X R l b V B h d G g + U 2 V j d G l v b j E v Q X B w Z W 5 k M S U y M C g z K S 9 S Z X B s Y W N l Z C U y M F Z h b H V l N D w v S X R l b V B h d G g + P C 9 J d G V t T G 9 j Y X R p b 2 4 + P F N 0 Y W J s Z U V u d H J p Z X M g L z 4 8 L 0 l 0 Z W 0 + P E l 0 Z W 0 + P E l 0 Z W 1 M b 2 N h d G l v b j 4 8 S X R l b V R 5 c G U + R m 9 y b X V s Y T w v S X R l b V R 5 c G U + P E l 0 Z W 1 Q Y X R o P l N l Y 3 R p b 2 4 x L 0 F w c G V u Z D E l M j A o M y k v Q 2 h h b m d l Z C U y M F R 5 c G U x P C 9 J d G V t U G F 0 a D 4 8 L 0 l 0 Z W 1 M b 2 N h d G l v b j 4 8 U 3 R h Y m x l R W 5 0 c m l l c y A v P j w v S X R l b T 4 8 S X R l b T 4 8 S X R l b U x v Y 2 F 0 a W 9 u P j x J d G V t V H l w Z T 5 G b 3 J t d W x h P C 9 J d G V t V H l w Z T 4 8 S X R l b V B h d G g + U 2 V j d G l v b j E v Q X B w Z W 5 k M S U y M C g z K S 9 S Z X B s Y W N l Z C U y M E V y c m 9 y c z E 8 L 0 l 0 Z W 1 Q Y X R o P j w v S X R l b U x v Y 2 F 0 a W 9 u P j x T d G F i b G V F b n R y a W V z I C 8 + P C 9 J d G V t P j x J d G V t P j x J d G V t T G 9 j Y X R p b 2 4 + P E l 0 Z W 1 U e X B l P k Z v c m 1 1 b G E 8 L 0 l 0 Z W 1 U e X B l P j x J d G V t U G F 0 a D 5 T Z W N 0 a W 9 u M S 9 B c H B l b m Q x J T I w K D M p L 0 Z p b H R l c m V k J T I w U m 9 3 c z w v S X R l b V B h d G g + P C 9 J d G V t T G 9 j Y X R p b 2 4 + P F N 0 Y W J s Z U V u d H J p Z X M g L z 4 8 L 0 l 0 Z W 0 + P E l 0 Z W 0 + P E l 0 Z W 1 M b 2 N h d G l v b j 4 8 S X R l b V R 5 c G U + R m 9 y b X V s Y T w v S X R l b V R 5 c G U + P E l 0 Z W 1 Q Y X R o P l N l Y 3 R p b 2 4 x L 0 F w c G V u Z D E l M j A o M y k v R X h 0 c m F j d G V k J T I w V G V 4 d C U y M E F m d G V y J T I w R G V s a W 1 p d G V y M T w v S X R l b V B h d G g + P C 9 J d G V t T G 9 j Y X R p b 2 4 + P F N 0 Y W J s Z U V u d H J p Z X M g L z 4 8 L 0 l 0 Z W 0 + P E l 0 Z W 0 + P E l 0 Z W 1 M b 2 N h d G l v b j 4 8 S X R l b V R 5 c G U + R m 9 y b X V s Y T w v S X R l b V R 5 c G U + P E l 0 Z W 1 Q Y X R o P l N l Y 3 R p b 2 4 x L 0 F w c G V u Z D E l M j A o M y k v Q W R k Z W Q l M j B D d X N 0 b 2 0 8 L 0 l 0 Z W 1 Q Y X R o P j w v S X R l b U x v Y 2 F 0 a W 9 u P j x T d G F i b G V F b n R y a W V z I C 8 + P C 9 J d G V t P j x J d G V t P j x J d G V t T G 9 j Y X R p b 2 4 + P E l 0 Z W 1 U e X B l P k Z v c m 1 1 b G E 8 L 0 l 0 Z W 1 U e X B l P j x J d G V t U G F 0 a D 5 T Z W N 0 a W 9 u M S 9 B c H B l b m Q x J T I w K D M p L 0 V 4 d H J h Y 3 R l Z C U y M F R l e H Q l M j B C Z W Z v c m U l M j B E Z W x p b W l 0 Z X I x P C 9 J d G V t U G F 0 a D 4 8 L 0 l 0 Z W 1 M b 2 N h d G l v b j 4 8 U 3 R h Y m x l R W 5 0 c m l l c y A v P j w v S X R l b T 4 8 S X R l b T 4 8 S X R l b U x v Y 2 F 0 a W 9 u P j x J d G V t V H l w Z T 5 G b 3 J t d W x h P C 9 J d G V t V H l w Z T 4 8 S X R l b V B h d G g + U 2 V j d G l v b j E v Q X B w Z W 5 k M S U y M C g z K S 9 D d X N 0 b 2 0 x P C 9 J d G V t U G F 0 a D 4 8 L 0 l 0 Z W 1 M b 2 N h d G l v b j 4 8 U 3 R h Y m x l R W 5 0 c m l l c y A v P j w v S X R l b T 4 8 S X R l b T 4 8 S X R l b U x v Y 2 F 0 a W 9 u P j x J d G V t V H l w Z T 5 G b 3 J t d W x h P C 9 J d G V t V H l w Z T 4 8 S X R l b V B h d G g + U 2 V j d G l v b j E v Q X B w Z W 5 k M S U y M C g z K S 9 S Z W 9 y Z G V y Z W Q l M j B D b 2 x 1 b W 5 z M T w v S X R l b V B h d G g + P C 9 J d G V t T G 9 j Y X R p b 2 4 + P F N 0 Y W J s Z U V u d H J p Z X M g L z 4 8 L 0 l 0 Z W 0 + P E l 0 Z W 0 + P E l 0 Z W 1 M b 2 N h d G l v b j 4 8 S X R l b V R 5 c G U + R m 9 y b X V s Y T w v S X R l b V R 5 c G U + P E l 0 Z W 1 Q Y X R o P l N l Y 3 R p b 2 4 x L 0 F w c G V u Z D E l M j A o M y k v V W 5 w a X Z v d G V k J T I w Q 2 9 s d W 1 u c z w v S X R l b V B h d G g + P C 9 J d G V t T G 9 j Y X R p b 2 4 + P F N 0 Y W J s Z U V u d H J p Z X M g L z 4 8 L 0 l 0 Z W 0 + P E l 0 Z W 0 + P E l 0 Z W 1 M b 2 N h d G l v b j 4 8 S X R l b V R 5 c G U + R m 9 y b X V s Y T w v S X R l b V R 5 c G U + P E l 0 Z W 1 Q Y X R o P l N l Y 3 R p b 2 4 x L 0 F w c G V u Z D E l M j A o M y k v Q W R k Z W Q l M j B D d X N 0 b 2 0 x P C 9 J d G V t U G F 0 a D 4 8 L 0 l 0 Z W 1 M b 2 N h d G l v b j 4 8 U 3 R h Y m x l R W 5 0 c m l l c y A v P j w v S X R l b T 4 8 S X R l b T 4 8 S X R l b U x v Y 2 F 0 a W 9 u P j x J d G V t V H l w Z T 5 G b 3 J t d W x h P C 9 J d G V t V H l w Z T 4 8 S X R l b V B h d G g + U 2 V j d G l v b j E v Q X B w Z W 5 k M S U y M C g z K S 9 S Z W 1 v d m V k J T I w Q 2 9 s d W 1 u c z E 8 L 0 l 0 Z W 1 Q Y X R o P j w v S X R l b U x v Y 2 F 0 a W 9 u P j x T d G F i b G V F b n R y a W V z I C 8 + P C 9 J d G V t P j x J d G V t P j x J d G V t T G 9 j Y X R p b 2 4 + P E l 0 Z W 1 U e X B l P k Z v c m 1 1 b G E 8 L 0 l 0 Z W 1 U e X B l P j x J d G V t U G F 0 a D 5 T Z W N 0 a W 9 u M S 9 B c H B l b m Q x J T I w K D M p L 0 1 l c m d l Z C U y M E N v b H V t b n M 8 L 0 l 0 Z W 1 Q Y X R o P j w v S X R l b U x v Y 2 F 0 a W 9 u P j x T d G F i b G V F b n R y a W V z I C 8 + P C 9 J d G V t P j x J d G V t P j x J d G V t T G 9 j Y X R p b 2 4 + P E l 0 Z W 1 U e X B l P k Z v c m 1 1 b G E 8 L 0 l 0 Z W 1 U e X B l P j x J d G V t U G F 0 a D 5 T Z W N 0 a W 9 u M S 9 B c H B l b m Q x J T I w K D M p L 0 N 1 c 3 R v b T I 8 L 0 l 0 Z W 1 Q Y X R o P j w v S X R l b U x v Y 2 F 0 a W 9 u P j x T d G F i b G V F b n R y a W V z I C 8 + P C 9 J d G V t P j x J d G V t P j x J d G V t T G 9 j Y X R p b 2 4 + P E l 0 Z W 1 U e X B l P k Z v c m 1 1 b G E 8 L 0 l 0 Z W 1 U e X B l P j x J d G V t U G F 0 a D 5 T Z W N 0 a W 9 u M S 9 B c H B l b m Q x J T I w K D M p L 0 d y b 3 V w Z W Q l M j B S b 3 d z P C 9 J d G V t U G F 0 a D 4 8 L 0 l 0 Z W 1 M b 2 N h d G l v b j 4 8 U 3 R h Y m x l R W 5 0 c m l l c y A v P j w v S X R l b T 4 8 S X R l b T 4 8 S X R l b U x v Y 2 F 0 a W 9 u P j x J d G V t V H l w Z T 5 G b 3 J t d W x h P C 9 J d G V t V H l w Z T 4 8 S X R l b V B h d G g + U 2 V j d G l v b j E v Q X B w Z W 5 k M S U y M C g z K S 9 S Z W 5 h b W V k J T I w Q 2 9 s d W 1 u c z w v S X R l b V B h d G g + P C 9 J d G V t T G 9 j Y X R p b 2 4 + P F N 0 Y W J s Z U V u d H J p Z X M g L z 4 8 L 0 l 0 Z W 0 + P E l 0 Z W 0 + P E l 0 Z W 1 M b 2 N h d G l v b j 4 8 S X R l b V R 5 c G U + R m 9 y b X V s Y T w v S X R l b V R 5 c G U + P E l 0 Z W 1 Q Y X R o P l N l Y 3 R p b 2 4 x L 0 F w c G V u Z D E l M j A o M y k v U 2 9 y d G V k J T I w U m 9 3 c z w v S X R l b V B h d G g + P C 9 J d G V t T G 9 j Y X R p b 2 4 + P F N 0 Y W J s Z U V u d H J p Z X M g L z 4 8 L 0 l 0 Z W 0 + P E l 0 Z W 0 + P E l 0 Z W 1 M b 2 N h d G l v b j 4 8 S X R l b V R 5 c G U + R m 9 y b X V s Y T w v S X R l b V R 5 c G U + P E l 0 Z W 1 Q Y X R o P l N l Y 3 R p b 2 4 x L 0 F w c G V u Z D E l M j A o M y k v T W V y Z 2 V k J T I w U X V l c m l l c z E 8 L 0 l 0 Z W 1 Q Y X R o P j w v S X R l b U x v Y 2 F 0 a W 9 u P j x T d G F i b G V F b n R y a W V z I C 8 + P C 9 J d G V t P j x J d G V t P j x J d G V t T G 9 j Y X R p b 2 4 + P E l 0 Z W 1 U e X B l P k Z v c m 1 1 b G E 8 L 0 l 0 Z W 1 U e X B l P j x J d G V t U G F 0 a D 5 T Z W N 0 a W 9 u M S 9 B c H B l b m Q x J T I w K D M p L 0 V 4 c G F u Z G V k J T I w Z G F 0 Y V 9 h b m F s e X N p c z w v S X R l b V B h d G g + P C 9 J d G V t T G 9 j Y X R p b 2 4 + P F N 0 Y W J s Z U V u d H J p Z X M g L z 4 8 L 0 l 0 Z W 0 + P E l 0 Z W 0 + P E l 0 Z W 1 M b 2 N h d G l v b j 4 8 S X R l b V R 5 c G U + R m 9 y b X V s Y T w v S X R l b V R 5 c G U + P E l 0 Z W 1 Q Y X R o P l N l Y 3 R p b 2 4 x L 0 F w c G V u Z D E l M j A o M y k v U m V w b G F j Z W Q l M j B W Y W x 1 Z T U 8 L 0 l 0 Z W 1 Q Y X R o P j w v S X R l b U x v Y 2 F 0 a W 9 u P j x T d G F i b G V F b n R y a W V z I C 8 + P C 9 J d G V t P j x J d G V t P j x J d G V t T G 9 j Y X R p b 2 4 + P E l 0 Z W 1 U e X B l P k Z v c m 1 1 b G E 8 L 0 l 0 Z W 1 U e X B l P j x J d G V t U G F 0 a D 5 T Z W N 0 a W 9 u M S 9 B c H B l b m Q x J T I w K D M p L 1 J l c G x h Y 2 V k J T I w V m F s d W U 2 P C 9 J d G V t U G F 0 a D 4 8 L 0 l 0 Z W 1 M b 2 N h d G l v b j 4 8 U 3 R h Y m x l R W 5 0 c m l l c y A v P j w v S X R l b T 4 8 S X R l b T 4 8 S X R l b U x v Y 2 F 0 a W 9 u P j x J d G V t V H l w Z T 5 G b 3 J t d W x h P C 9 J d G V t V H l w Z T 4 8 S X R l b V B h d G g + U 2 V j d G l v b j E v Q X B w Z W 5 k M S U y M C g z K S 9 S Z X B s Y W N l Z C U y M F Z h b H V l N z w v S X R l b V B h d G g + P C 9 J d G V t T G 9 j Y X R p b 2 4 + P F N 0 Y W J s Z U V u d H J p Z X M g L z 4 8 L 0 l 0 Z W 0 + P E l 0 Z W 0 + P E l 0 Z W 1 M b 2 N h d G l v b j 4 8 S X R l b V R 5 c G U + R m 9 y b X V s Y T w v S X R l b V R 5 c G U + P E l 0 Z W 1 Q Y X R o P l N l Y 3 R p b 2 4 x L 0 F w c G V u Z D E l M j A o M y k v T W V y Z 2 V k J T I w U X V l c m l l c z I 8 L 0 l 0 Z W 1 Q Y X R o P j w v S X R l b U x v Y 2 F 0 a W 9 u P j x T d G F i b G V F b n R y a W V z I C 8 + P C 9 J d G V t P j x J d G V t P j x J d G V t T G 9 j Y X R p b 2 4 + P E l 0 Z W 1 U e X B l P k Z v c m 1 1 b G E 8 L 0 l 0 Z W 1 U e X B l P j x J d G V t U G F 0 a D 5 T Z W N 0 a W 9 u M S 9 B c H B l b m Q x J T I w K D M p L 0 V 4 c G F u Z G V k J T I w S H l w Z X J I e X B v P C 9 J d G V t U G F 0 a D 4 8 L 0 l 0 Z W 1 M b 2 N h d G l v b j 4 8 U 3 R h Y m x l R W 5 0 c m l l c y A v P j w v S X R l b T 4 8 S X R l b T 4 8 S X R l b U x v Y 2 F 0 a W 9 u P j x J d G V t V H l w Z T 5 G b 3 J t d W x h P C 9 J d G V t V H l w Z T 4 8 S X R l b V B h d G g + U 2 V j d G l v b j E v Q X B w Z W 5 k M S U y M C g z K S 9 S Z W 9 y Z G V y Z W Q l M j B D b 2 x 1 b W 5 z M j w v S X R l b V B h d G g + P C 9 J d G V t T G 9 j Y X R p b 2 4 + P F N 0 Y W J s Z U V u d H J p Z X M g L z 4 8 L 0 l 0 Z W 0 + P E l 0 Z W 0 + P E l 0 Z W 1 M b 2 N h d G l v b j 4 8 S X R l b V R 5 c G U + R m 9 y b X V s Y T w v S X R l b V R 5 c G U + P E l 0 Z W 1 Q Y X R o P l N l Y 3 R p b 2 4 x L 0 F w c G V u Z D E l M j A o M y k v R 3 J v d X B l Z C U y M F J v d 3 M x P C 9 J d G V t U G F 0 a D 4 8 L 0 l 0 Z W 1 M b 2 N h d G l v b j 4 8 U 3 R h Y m x l R W 5 0 c m l l c y A v P j w v S X R l b T 4 8 S X R l b T 4 8 S X R l b U x v Y 2 F 0 a W 9 u P j x J d G V t V H l w Z T 5 G b 3 J t d W x h P C 9 J d G V t V H l w Z T 4 8 S X R l b V B h d G g + U 2 V j d G l v b j E v Q X B w Z W 5 k M S U y M C g 0 K T w v S X R l b V B h d G g + P C 9 J d G V t T G 9 j Y X R p b 2 4 + P F N 0 Y W J s Z U V u d H J p Z X M + P E V u d H J 5 I F R 5 c G U 9 I k l z U H J p d m F 0 Z S I g V m F s d W U 9 I m w w I i A v P j x F b n R y e S B U e X B l P S J R d W V y e U l E I i B W Y W x 1 Z T 0 i c z Y w O T k 3 M T Y 1 L T J m N j A t N D I x Y i 1 i M j N m L T J i Z j A 2 Z m Y 4 Y m I 1 N y I g L z 4 8 R W 5 0 c n k g V H l w Z T 0 i R m l s b E V u Y W J s Z W Q i I F Z h b H V l P S J s M C I g L z 4 8 R W 5 0 c n k g V H l w Z T 0 i R m l s b E N v b H V t b k 5 h b W V z I i B W Y W x 1 Z T 0 i c 1 s m c X V v d D t O Z X V y b y Z x d W 9 0 O y w m c X V v d D t T b 3 V u Z C Z x d W 9 0 O y w m c X V v d D t T Z W d t Z W 5 0 J n F 1 b 3 Q 7 L C Z x d W 9 0 O 2 V u Z F Z h b C Z x d W 9 0 O y w m c X V v d D t p b m l 0 V m F s J n F 1 b 3 Q 7 X S I g L z 4 8 R W 5 0 c n k g V H l w Z T 0 i R m l s b E N v b H V t b l R 5 c G V z I i B W Y W x 1 Z T 0 i c 0 J n W U d C U V U 9 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V G 9 E Y X R h T W 9 k Z W x F b m F i b G V k I i B W Y W x 1 Z T 0 i b D A i I C 8 + P E V u d H J 5 I F R 5 c G U 9 I k Z p b G x M Y X N 0 V X B k Y X R l Z C I g V m F s d W U 9 I m Q y M D I 1 L T A 1 L T I 1 V D E 1 O j U x O j A z L j c 2 O D E y M j d a I i A v P j x F b n R y e S B U e X B l P S J G a W x s R X J y b 3 J D b 2 R l I i B W Y W x 1 Z T 0 i c 1 V u a 2 5 v d 2 4 i I C 8 + P E V u d H J 5 I F R 5 c G U 9 I k Z p b G x P Y m p l Y 3 R U e X B l I i B W Y W x 1 Z T 0 i c 0 N v b m 5 l Y 3 R p b 2 5 P b m x 5 I i A v P j x F b n R y e S B U e X B l P S J G a W x s U 3 R h d H V z I i B W Y W x 1 Z T 0 i c 0 N v b X B s Z X R l I i A v P j x F b n R y e S B U e X B l P S J G a W x s Q 2 9 1 b n Q i I F Z h b H V l P S J s N j Q i I C 8 + P E V u d H J 5 I F R 5 c G U 9 I l J l b G F 0 a W 9 u c 2 h p c E l u Z m 9 D b 2 5 0 Y W l u Z X I i I F Z h b H V l P S J z e y Z x d W 9 0 O 2 N v b H V t b k N v d W 5 0 J n F 1 b 3 Q 7 O j U s J n F 1 b 3 Q 7 a 2 V 5 Q 2 9 s d W 1 u T m F t Z X M m c X V v d D s 6 W 1 0 s J n F 1 b 3 Q 7 c X V l c n l S Z W x h d G l v b n N o a X B z J n F 1 b 3 Q 7 O l t d L C Z x d W 9 0 O 2 N v b H V t b k l k Z W 5 0 a X R p Z X M m c X V v d D s 6 W y Z x d W 9 0 O 1 N l Y 3 R p b 2 4 x L 0 F w c G V u Z D E g K D Q p L 0 F 1 d G 9 S Z W 1 v d m V k Q 2 9 s d W 1 u c z E u e 0 5 l d X J v L D B 9 J n F 1 b 3 Q 7 L C Z x d W 9 0 O 1 N l Y 3 R p b 2 4 x L 0 F w c G V u Z D E g K D Q p L 0 F 1 d G 9 S Z W 1 v d m V k Q 2 9 s d W 1 u c z E u e 1 N v d W 5 k L D F 9 J n F 1 b 3 Q 7 L C Z x d W 9 0 O 1 N l Y 3 R p b 2 4 x L 0 F w c G V u Z D E g K D Q p L 0 F 1 d G 9 S Z W 1 v d m V k Q 2 9 s d W 1 u c z E u e 1 N l Z 2 1 l b n Q s M n 0 m c X V v d D s s J n F 1 b 3 Q 7 U 2 V j d G l v b j E v Q X B w Z W 5 k M S A o N C k v Q X V 0 b 1 J l b W 9 2 Z W R D b 2 x 1 b W 5 z M S 5 7 Z W 5 k V m F s L D N 9 J n F 1 b 3 Q 7 L C Z x d W 9 0 O 1 N l Y 3 R p b 2 4 x L 0 F w c G V u Z D E g K D Q p L 0 F 1 d G 9 S Z W 1 v d m V k Q 2 9 s d W 1 u c z E u e 2 l u a X R W Y W w s N H 0 m c X V v d D t d L C Z x d W 9 0 O 0 N v b H V t b k N v d W 5 0 J n F 1 b 3 Q 7 O j U s J n F 1 b 3 Q 7 S 2 V 5 Q 2 9 s d W 1 u T m F t Z X M m c X V v d D s 6 W 1 0 s J n F 1 b 3 Q 7 Q 2 9 s d W 1 u S W R l b n R p d G l l c y Z x d W 9 0 O z p b J n F 1 b 3 Q 7 U 2 V j d G l v b j E v Q X B w Z W 5 k M S A o N C k v Q X V 0 b 1 J l b W 9 2 Z W R D b 2 x 1 b W 5 z M S 5 7 T m V 1 c m 8 s M H 0 m c X V v d D s s J n F 1 b 3 Q 7 U 2 V j d G l v b j E v Q X B w Z W 5 k M S A o N C k v Q X V 0 b 1 J l b W 9 2 Z W R D b 2 x 1 b W 5 z M S 5 7 U 2 9 1 b m Q s M X 0 m c X V v d D s s J n F 1 b 3 Q 7 U 2 V j d G l v b j E v Q X B w Z W 5 k M S A o N C k v Q X V 0 b 1 J l b W 9 2 Z W R D b 2 x 1 b W 5 z M S 5 7 U 2 V n b W V u d C w y f S Z x d W 9 0 O y w m c X V v d D t T Z W N 0 a W 9 u M S 9 B c H B l b m Q x I C g 0 K S 9 B d X R v U m V t b 3 Z l Z E N v b H V t b n M x L n t l b m R W Y W w s M 3 0 m c X V v d D s s J n F 1 b 3 Q 7 U 2 V j d G l v b j E v Q X B w Z W 5 k M S A o N C k v Q X V 0 b 1 J l b W 9 2 Z W R D b 2 x 1 b W 5 z M S 5 7 a W 5 p d F Z h b C 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Q X B w Z W 5 k M S U y M C g 0 K S 9 T b 3 V y Y 2 U 8 L 0 l 0 Z W 1 Q Y X R o P j w v S X R l b U x v Y 2 F 0 a W 9 u P j x T d G F i b G V F b n R y a W V z I C 8 + P C 9 J d G V t P j x J d G V t P j x J d G V t T G 9 j Y X R p b 2 4 + P E l 0 Z W 1 U e X B l P k Z v c m 1 1 b G E 8 L 0 l 0 Z W 1 U e X B l P j x J d G V t U G F 0 a D 5 T Z W N 0 a W 9 u M S 9 B c H B l b m Q x J T I w K D Q p L 0 1 l c m d l Z C U y M F F 1 Z X J p Z X M 8 L 0 l 0 Z W 1 Q Y X R o P j w v S X R l b U x v Y 2 F 0 a W 9 u P j x T d G F i b G V F b n R y a W V z I C 8 + P C 9 J d G V t P j x J d G V t P j x J d G V t T G 9 j Y X R p b 2 4 + P E l 0 Z W 1 U e X B l P k Z v c m 1 1 b G E 8 L 0 l 0 Z W 1 U e X B l P j x J d G V t U G F 0 a D 5 T Z W N 0 a W 9 u M S 9 B c H B l b m Q x J T I w K D Q p L 0 V 4 c G F u Z G V k J T I w Z m 9 y b T w v S X R l b V B h d G g + P C 9 J d G V t T G 9 j Y X R p b 2 4 + P F N 0 Y W J s Z U V u d H J p Z X M g L z 4 8 L 0 l 0 Z W 0 + P E l 0 Z W 0 + P E l 0 Z W 1 M b 2 N h d G l v b j 4 8 S X R l b V R 5 c G U + R m 9 y b X V s Y T w v S X R l b V R 5 c G U + P E l 0 Z W 1 Q Y X R o P l N l Y 3 R p b 2 4 x L 0 F w c G V u Z D E l M j A o N C k v U m V t b 3 Z l Z C U y M E N v b H V t b n M 8 L 0 l 0 Z W 1 Q Y X R o P j w v S X R l b U x v Y 2 F 0 a W 9 u P j x T d G F i b G V F b n R y a W V z I C 8 + P C 9 J d G V t P j x J d G V t P j x J d G V t T G 9 j Y X R p b 2 4 + P E l 0 Z W 1 U e X B l P k Z v c m 1 1 b G E 8 L 0 l 0 Z W 1 U e X B l P j x J d G V t U G F 0 a D 5 T Z W N 0 a W 9 u M S 9 B c H B l b m Q x J T I w K D Q p L 1 J l b 3 J k Z X J l Z C U y M E N v b H V t b n M 8 L 0 l 0 Z W 1 Q Y X R o P j w v S X R l b U x v Y 2 F 0 a W 9 u P j x T d G F i b G V F b n R y a W V z I C 8 + P C 9 J d G V t P j x J d G V t P j x J d G V t T G 9 j Y X R p b 2 4 + P E l 0 Z W 1 U e X B l P k Z v c m 1 1 b G E 8 L 0 l 0 Z W 1 U e X B l P j x J d G V t U G F 0 a D 5 T Z W N 0 a W 9 u M S 9 B c H B l b m Q x J T I w K D Q p L 0 V 4 d H J h Y 3 R l Z C U y M F R l e H Q l M j B C Z W Z v c m U l M j B E Z W x p b W l 0 Z X I 8 L 0 l 0 Z W 1 Q Y X R o P j w v S X R l b U x v Y 2 F 0 a W 9 u P j x T d G F i b G V F b n R y a W V z I C 8 + P C 9 J d G V t P j x J d G V t P j x J d G V t T G 9 j Y X R p b 2 4 + P E l 0 Z W 1 U e X B l P k Z v c m 1 1 b G E 8 L 0 l 0 Z W 1 U e X B l P j x J d G V t U G F 0 a D 5 T Z W N 0 a W 9 u M S 9 B c H B l b m Q x J T I w K D Q p L 0 R 1 c G x p Y 2 F 0 Z W Q l M j B D b 2 x 1 b W 4 8 L 0 l 0 Z W 1 Q Y X R o P j w v S X R l b U x v Y 2 F 0 a W 9 u P j x T d G F i b G V F b n R y a W V z I C 8 + P C 9 J d G V t P j x J d G V t P j x J d G V t T G 9 j Y X R p b 2 4 + P E l 0 Z W 1 U e X B l P k Z v c m 1 1 b G E 8 L 0 l 0 Z W 1 U e X B l P j x J d G V t U G F 0 a D 5 T Z W N 0 a W 9 u M S 9 B c H B l b m Q x J T I w K D Q p L 1 N w b G l 0 J T I w Q 2 9 s d W 1 u J T I w Y n k l M j B E Z W x p b W l 0 Z X I 8 L 0 l 0 Z W 1 Q Y X R o P j w v S X R l b U x v Y 2 F 0 a W 9 u P j x T d G F i b G V F b n R y a W V z I C 8 + P C 9 J d G V t P j x J d G V t P j x J d G V t T G 9 j Y X R p b 2 4 + P E l 0 Z W 1 U e X B l P k Z v c m 1 1 b G E 8 L 0 l 0 Z W 1 U e X B l P j x J d G V t U G F 0 a D 5 T Z W N 0 a W 9 u M S 9 B c H B l b m Q x J T I w K D Q p L 1 J l c G x h Y 2 V k J T I w V m F s d W U 8 L 0 l 0 Z W 1 Q Y X R o P j w v S X R l b U x v Y 2 F 0 a W 9 u P j x T d G F i b G V F b n R y a W V z I C 8 + P C 9 J d G V t P j x J d G V t P j x J d G V t T G 9 j Y X R p b 2 4 + P E l 0 Z W 1 U e X B l P k Z v c m 1 1 b G E 8 L 0 l 0 Z W 1 U e X B l P j x J d G V t U G F 0 a D 5 T Z W N 0 a W 9 u M S 9 B c H B l b m Q x J T I w K D Q p L 0 V 4 d H J h Y 3 R l Z C U y M F R l e H Q l M j B B Z n R l c i U y M E R l b G l t a X R l c j w v S X R l b V B h d G g + P C 9 J d G V t T G 9 j Y X R p b 2 4 + P F N 0 Y W J s Z U V u d H J p Z X M g L z 4 8 L 0 l 0 Z W 0 + P E l 0 Z W 0 + P E l 0 Z W 1 M b 2 N h d G l v b j 4 8 S X R l b V R 5 c G U + R m 9 y b X V s Y T w v S X R l b V R 5 c G U + P E l 0 Z W 1 Q Y X R o P l N l Y 3 R p b 2 4 x L 0 F w c G V u Z D E l M j A o N C k v R X h 0 c m F j d G V k J T I w V G V 4 d C U y M F J h b m d l P C 9 J d G V t U G F 0 a D 4 8 L 0 l 0 Z W 1 M b 2 N h d G l v b j 4 8 U 3 R h Y m x l R W 5 0 c m l l c y A v P j w v S X R l b T 4 8 S X R l b T 4 8 S X R l b U x v Y 2 F 0 a W 9 u P j x J d G V t V H l w Z T 5 G b 3 J t d W x h P C 9 J d G V t V H l w Z T 4 8 S X R l b V B h d G g + U 2 V j d G l v b j E v Q X B w Z W 5 k M S U y M C g 0 K S 9 S Z X B s Y W N l Z C U y M F Z h b H V l M T w v S X R l b V B h d G g + P C 9 J d G V t T G 9 j Y X R p b 2 4 + P F N 0 Y W J s Z U V u d H J p Z X M g L z 4 8 L 0 l 0 Z W 0 + P E l 0 Z W 0 + P E l 0 Z W 1 M b 2 N h d G l v b j 4 8 S X R l b V R 5 c G U + R m 9 y b X V s Y T w v S X R l b V R 5 c G U + P E l 0 Z W 1 Q Y X R o P l N l Y 3 R p b 2 4 x L 0 F w c G V u Z D E l M j A o N C k v U m V w b G F j Z W Q l M j B F c n J v c n M 8 L 0 l 0 Z W 1 Q Y X R o P j w v S X R l b U x v Y 2 F 0 a W 9 u P j x T d G F i b G V F b n R y a W V z I C 8 + P C 9 J d G V t P j x J d G V t P j x J d G V t T G 9 j Y X R p b 2 4 + P E l 0 Z W 1 U e X B l P k Z v c m 1 1 b G E 8 L 0 l 0 Z W 1 U e X B l P j x J d G V t U G F 0 a D 5 T Z W N 0 a W 9 u M S 9 B c H B l b m Q x J T I w K D Q p L 0 N o Y W 5 n Z W Q l M j B U e X B l P C 9 J d G V t U G F 0 a D 4 8 L 0 l 0 Z W 1 M b 2 N h d G l v b j 4 8 U 3 R h Y m x l R W 5 0 c m l l c y A v P j w v S X R l b T 4 8 S X R l b T 4 8 S X R l b U x v Y 2 F 0 a W 9 u P j x J d G V t V H l w Z T 5 G b 3 J t d W x h P C 9 J d G V t V H l w Z T 4 8 S X R l b V B h d G g + U 2 V j d G l v b j E v Q X B w Z W 5 k M S U y M C g 0 K S 9 S Z X B s Y W N l Z C U y M F Z h b H V l M j w v S X R l b V B h d G g + P C 9 J d G V t T G 9 j Y X R p b 2 4 + P F N 0 Y W J s Z U V u d H J p Z X M g L z 4 8 L 0 l 0 Z W 0 + P E l 0 Z W 0 + P E l 0 Z W 1 M b 2 N h d G l v b j 4 8 S X R l b V R 5 c G U + R m 9 y b X V s Y T w v S X R l b V R 5 c G U + P E l 0 Z W 1 Q Y X R o P l N l Y 3 R p b 2 4 x L 0 F w c G V u Z D E l M j A o N C k v U m V w b G F j Z W Q l M j B W Y W x 1 Z T M 8 L 0 l 0 Z W 1 Q Y X R o P j w v S X R l b U x v Y 2 F 0 a W 9 u P j x T d G F i b G V F b n R y a W V z I C 8 + P C 9 J d G V t P j x J d G V t P j x J d G V t T G 9 j Y X R p b 2 4 + P E l 0 Z W 1 U e X B l P k Z v c m 1 1 b G E 8 L 0 l 0 Z W 1 U e X B l P j x J d G V t U G F 0 a D 5 T Z W N 0 a W 9 u M S 9 B c H B l b m Q x J T I w K D Q p L 1 J l c G x h Y 2 V k J T I w V m F s d W U 0 P C 9 J d G V t U G F 0 a D 4 8 L 0 l 0 Z W 1 M b 2 N h d G l v b j 4 8 U 3 R h Y m x l R W 5 0 c m l l c y A v P j w v S X R l b T 4 8 S X R l b T 4 8 S X R l b U x v Y 2 F 0 a W 9 u P j x J d G V t V H l w Z T 5 G b 3 J t d W x h P C 9 J d G V t V H l w Z T 4 8 S X R l b V B h d G g + U 2 V j d G l v b j E v Q X B w Z W 5 k M S U y M C g 0 K S 9 D a G F u Z 2 V k J T I w V H l w Z T E 8 L 0 l 0 Z W 1 Q Y X R o P j w v S X R l b U x v Y 2 F 0 a W 9 u P j x T d G F i b G V F b n R y a W V z I C 8 + P C 9 J d G V t P j x J d G V t P j x J d G V t T G 9 j Y X R p b 2 4 + P E l 0 Z W 1 U e X B l P k Z v c m 1 1 b G E 8 L 0 l 0 Z W 1 U e X B l P j x J d G V t U G F 0 a D 5 T Z W N 0 a W 9 u M S 9 B c H B l b m Q x J T I w K D Q p L 1 J l c G x h Y 2 V k J T I w R X J y b 3 J z M T w v S X R l b V B h d G g + P C 9 J d G V t T G 9 j Y X R p b 2 4 + P F N 0 Y W J s Z U V u d H J p Z X M g L z 4 8 L 0 l 0 Z W 0 + P E l 0 Z W 0 + P E l 0 Z W 1 M b 2 N h d G l v b j 4 8 S X R l b V R 5 c G U + R m 9 y b X V s Y T w v S X R l b V R 5 c G U + P E l 0 Z W 1 Q Y X R o P l N l Y 3 R p b 2 4 x L 0 F w c G V u Z D E l M j A o N C k v R m l s d G V y Z W Q l M j B S b 3 d z P C 9 J d G V t U G F 0 a D 4 8 L 0 l 0 Z W 1 M b 2 N h d G l v b j 4 8 U 3 R h Y m x l R W 5 0 c m l l c y A v P j w v S X R l b T 4 8 S X R l b T 4 8 S X R l b U x v Y 2 F 0 a W 9 u P j x J d G V t V H l w Z T 5 G b 3 J t d W x h P C 9 J d G V t V H l w Z T 4 8 S X R l b V B h d G g + U 2 V j d G l v b j E v Q X B w Z W 5 k M S U y M C g 0 K S 9 F e H R y Y W N 0 Z W Q l M j B U Z X h 0 J T I w Q W Z 0 Z X I l M j B E Z W x p b W l 0 Z X I x P C 9 J d G V t U G F 0 a D 4 8 L 0 l 0 Z W 1 M b 2 N h d G l v b j 4 8 U 3 R h Y m x l R W 5 0 c m l l c y A v P j w v S X R l b T 4 8 S X R l b T 4 8 S X R l b U x v Y 2 F 0 a W 9 u P j x J d G V t V H l w Z T 5 G b 3 J t d W x h P C 9 J d G V t V H l w Z T 4 8 S X R l b V B h d G g + U 2 V j d G l v b j E v Q X B w Z W 5 k M S U y M C g 0 K S 9 B Z G R l Z C U y M E N 1 c 3 R v b T w v S X R l b V B h d G g + P C 9 J d G V t T G 9 j Y X R p b 2 4 + P F N 0 Y W J s Z U V u d H J p Z X M g L z 4 8 L 0 l 0 Z W 0 + P E l 0 Z W 0 + P E l 0 Z W 1 M b 2 N h d G l v b j 4 8 S X R l b V R 5 c G U + R m 9 y b X V s Y T w v S X R l b V R 5 c G U + P E l 0 Z W 1 Q Y X R o P l N l Y 3 R p b 2 4 x L 0 F w c G V u Z D E l M j A o N C k v R X h 0 c m F j d G V k J T I w V G V 4 d C U y M E J l Z m 9 y Z S U y M E R l b G l t a X R l c j E 8 L 0 l 0 Z W 1 Q Y X R o P j w v S X R l b U x v Y 2 F 0 a W 9 u P j x T d G F i b G V F b n R y a W V z I C 8 + P C 9 J d G V t P j x J d G V t P j x J d G V t T G 9 j Y X R p b 2 4 + P E l 0 Z W 1 U e X B l P k Z v c m 1 1 b G E 8 L 0 l 0 Z W 1 U e X B l P j x J d G V t U G F 0 a D 5 T Z W N 0 a W 9 u M S 9 B c H B l b m Q x J T I w K D Q p L 0 N 1 c 3 R v b T E 8 L 0 l 0 Z W 1 Q Y X R o P j w v S X R l b U x v Y 2 F 0 a W 9 u P j x T d G F i b G V F b n R y a W V z I C 8 + P C 9 J d G V t P j x J d G V t P j x J d G V t T G 9 j Y X R p b 2 4 + P E l 0 Z W 1 U e X B l P k Z v c m 1 1 b G E 8 L 0 l 0 Z W 1 U e X B l P j x J d G V t U G F 0 a D 5 T Z W N 0 a W 9 u M S 9 B c H B l b m Q x J T I w K D Q p L 1 J l b 3 J k Z X J l Z C U y M E N v b H V t b n M x P C 9 J d G V t U G F 0 a D 4 8 L 0 l 0 Z W 1 M b 2 N h d G l v b j 4 8 U 3 R h Y m x l R W 5 0 c m l l c y A v P j w v S X R l b T 4 8 S X R l b T 4 8 S X R l b U x v Y 2 F 0 a W 9 u P j x J d G V t V H l w Z T 5 G b 3 J t d W x h P C 9 J d G V t V H l w Z T 4 8 S X R l b V B h d G g + U 2 V j d G l v b j E v Q X B w Z W 5 k M S U y M C g 0 K S 9 V b n B p d m 9 0 Z W Q l M j B D b 2 x 1 b W 5 z P C 9 J d G V t U G F 0 a D 4 8 L 0 l 0 Z W 1 M b 2 N h d G l v b j 4 8 U 3 R h Y m x l R W 5 0 c m l l c y A v P j w v S X R l b T 4 8 S X R l b T 4 8 S X R l b U x v Y 2 F 0 a W 9 u P j x J d G V t V H l w Z T 5 G b 3 J t d W x h P C 9 J d G V t V H l w Z T 4 8 S X R l b V B h d G g + U 2 V j d G l v b j E v Q X B w Z W 5 k M S U y M C g 0 K S 9 B Z G R l Z C U y M E N 1 c 3 R v b T E 8 L 0 l 0 Z W 1 Q Y X R o P j w v S X R l b U x v Y 2 F 0 a W 9 u P j x T d G F i b G V F b n R y a W V z I C 8 + P C 9 J d G V t P j x J d G V t P j x J d G V t T G 9 j Y X R p b 2 4 + P E l 0 Z W 1 U e X B l P k Z v c m 1 1 b G E 8 L 0 l 0 Z W 1 U e X B l P j x J d G V t U G F 0 a D 5 T Z W N 0 a W 9 u M S 9 B c H B l b m Q x J T I w K D Q p L 1 J l b W 9 2 Z W Q l M j B D b 2 x 1 b W 5 z M T w v S X R l b V B h d G g + P C 9 J d G V t T G 9 j Y X R p b 2 4 + P F N 0 Y W J s Z U V u d H J p Z X M g L z 4 8 L 0 l 0 Z W 0 + P E l 0 Z W 0 + P E l 0 Z W 1 M b 2 N h d G l v b j 4 8 S X R l b V R 5 c G U + R m 9 y b X V s Y T w v S X R l b V R 5 c G U + P E l 0 Z W 1 Q Y X R o P l N l Y 3 R p b 2 4 x L 0 F w c G V u Z D E l M j A o N C k v T W V y Z 2 V k J T I w Q 2 9 s d W 1 u c z w v S X R l b V B h d G g + P C 9 J d G V t T G 9 j Y X R p b 2 4 + P F N 0 Y W J s Z U V u d H J p Z X M g L z 4 8 L 0 l 0 Z W 0 + P E l 0 Z W 0 + P E l 0 Z W 1 M b 2 N h d G l v b j 4 8 S X R l b V R 5 c G U + R m 9 y b X V s Y T w v S X R l b V R 5 c G U + P E l 0 Z W 1 Q Y X R o P l N l Y 3 R p b 2 4 x L 0 F w c G V u Z D E l M j A o N C k v Q 3 V z d G 9 t M j w v S X R l b V B h d G g + P C 9 J d G V t T G 9 j Y X R p b 2 4 + P F N 0 Y W J s Z U V u d H J p Z X M g L z 4 8 L 0 l 0 Z W 0 + P E l 0 Z W 0 + P E l 0 Z W 1 M b 2 N h d G l v b j 4 8 S X R l b V R 5 c G U + R m 9 y b X V s Y T w v S X R l b V R 5 c G U + P E l 0 Z W 1 Q Y X R o P l N l Y 3 R p b 2 4 x L 0 F w c G V u Z D E l M j A o N C k v R 3 J v d X B l Z C U y M F J v d 3 M 8 L 0 l 0 Z W 1 Q Y X R o P j w v S X R l b U x v Y 2 F 0 a W 9 u P j x T d G F i b G V F b n R y a W V z I C 8 + P C 9 J d G V t P j x J d G V t P j x J d G V t T G 9 j Y X R p b 2 4 + P E l 0 Z W 1 U e X B l P k Z v c m 1 1 b G E 8 L 0 l 0 Z W 1 U e X B l P j x J d G V t U G F 0 a D 5 T Z W N 0 a W 9 u M S 9 B c H B l b m Q x J T I w K D Q p L 1 J l b m F t Z W Q l M j B D b 2 x 1 b W 5 z P C 9 J d G V t U G F 0 a D 4 8 L 0 l 0 Z W 1 M b 2 N h d G l v b j 4 8 U 3 R h Y m x l R W 5 0 c m l l c y A v P j w v S X R l b T 4 8 S X R l b T 4 8 S X R l b U x v Y 2 F 0 a W 9 u P j x J d G V t V H l w Z T 5 G b 3 J t d W x h P C 9 J d G V t V H l w Z T 4 8 S X R l b V B h d G g + U 2 V j d G l v b j E v Q X B w Z W 5 k M S U y M C g 0 K S 9 T b 3 J 0 Z W Q l M j B S b 3 d z P C 9 J d G V t U G F 0 a D 4 8 L 0 l 0 Z W 1 M b 2 N h d G l v b j 4 8 U 3 R h Y m x l R W 5 0 c m l l c y A v P j w v S X R l b T 4 8 S X R l b T 4 8 S X R l b U x v Y 2 F 0 a W 9 u P j x J d G V t V H l w Z T 5 G b 3 J t d W x h P C 9 J d G V t V H l w Z T 4 8 S X R l b V B h d G g + U 2 V j d G l v b j E v Q X B w Z W 5 k M S U y M C g 0 K S 9 N Z X J n Z W Q l M j B R d W V y a W V z M T w v S X R l b V B h d G g + P C 9 J d G V t T G 9 j Y X R p b 2 4 + P F N 0 Y W J s Z U V u d H J p Z X M g L z 4 8 L 0 l 0 Z W 0 + P E l 0 Z W 0 + P E l 0 Z W 1 M b 2 N h d G l v b j 4 8 S X R l b V R 5 c G U + R m 9 y b X V s Y T w v S X R l b V R 5 c G U + P E l 0 Z W 1 Q Y X R o P l N l Y 3 R p b 2 4 x L 0 F w c G V u Z D E l M j A o N C k v R X h w Y W 5 k Z W Q l M j B k Y X R h X 2 F u Y W x 5 c 2 l z P C 9 J d G V t U G F 0 a D 4 8 L 0 l 0 Z W 1 M b 2 N h d G l v b j 4 8 U 3 R h Y m x l R W 5 0 c m l l c y A v P j w v S X R l b T 4 8 S X R l b T 4 8 S X R l b U x v Y 2 F 0 a W 9 u P j x J d G V t V H l w Z T 5 G b 3 J t d W x h P C 9 J d G V t V H l w Z T 4 8 S X R l b V B h d G g + U 2 V j d G l v b j E v Q X B w Z W 5 k M S U y M C g 0 K S 9 S Z X B s Y W N l Z C U y M F Z h b H V l N T w v S X R l b V B h d G g + P C 9 J d G V t T G 9 j Y X R p b 2 4 + P F N 0 Y W J s Z U V u d H J p Z X M g L z 4 8 L 0 l 0 Z W 0 + P E l 0 Z W 0 + P E l 0 Z W 1 M b 2 N h d G l v b j 4 8 S X R l b V R 5 c G U + R m 9 y b X V s Y T w v S X R l b V R 5 c G U + P E l 0 Z W 1 Q Y X R o P l N l Y 3 R p b 2 4 x L 0 F w c G V u Z D E l M j A o N C k v U m V w b G F j Z W Q l M j B W Y W x 1 Z T Y 8 L 0 l 0 Z W 1 Q Y X R o P j w v S X R l b U x v Y 2 F 0 a W 9 u P j x T d G F i b G V F b n R y a W V z I C 8 + P C 9 J d G V t P j x J d G V t P j x J d G V t T G 9 j Y X R p b 2 4 + P E l 0 Z W 1 U e X B l P k Z v c m 1 1 b G E 8 L 0 l 0 Z W 1 U e X B l P j x J d G V t U G F 0 a D 5 T Z W N 0 a W 9 u M S 9 B c H B l b m Q x J T I w K D Q p L 1 J l c G x h Y 2 V k J T I w V m F s d W U 3 P C 9 J d G V t U G F 0 a D 4 8 L 0 l 0 Z W 1 M b 2 N h d G l v b j 4 8 U 3 R h Y m x l R W 5 0 c m l l c y A v P j w v S X R l b T 4 8 S X R l b T 4 8 S X R l b U x v Y 2 F 0 a W 9 u P j x J d G V t V H l w Z T 5 G b 3 J t d W x h P C 9 J d G V t V H l w Z T 4 8 S X R l b V B h d G g + U 2 V j d G l v b j E v Q X B w Z W 5 k M S U y M C g 0 K S 9 N Z X J n Z W Q l M j B R d W V y a W V z M j w v S X R l b V B h d G g + P C 9 J d G V t T G 9 j Y X R p b 2 4 + P F N 0 Y W J s Z U V u d H J p Z X M g L z 4 8 L 0 l 0 Z W 0 + P E l 0 Z W 0 + P E l 0 Z W 1 M b 2 N h d G l v b j 4 8 S X R l b V R 5 c G U + R m 9 y b X V s Y T w v S X R l b V R 5 c G U + P E l 0 Z W 1 Q Y X R o P l N l Y 3 R p b 2 4 x L 0 F w c G V u Z D E l M j A o N C k v R X h w Y W 5 k Z W Q l M j B I e X B l c k h 5 c G 8 8 L 0 l 0 Z W 1 Q Y X R o P j w v S X R l b U x v Y 2 F 0 a W 9 u P j x T d G F i b G V F b n R y a W V z I C 8 + P C 9 J d G V t P j x J d G V t P j x J d G V t T G 9 j Y X R p b 2 4 + P E l 0 Z W 1 U e X B l P k Z v c m 1 1 b G E 8 L 0 l 0 Z W 1 U e X B l P j x J d G V t U G F 0 a D 5 T Z W N 0 a W 9 u M S 9 B c H B l b m Q x J T I w K D Q p L 1 J l b 3 J k Z X J l Z C U y M E N v b H V t b n M y P C 9 J d G V t U G F 0 a D 4 8 L 0 l 0 Z W 1 M b 2 N h d G l v b j 4 8 U 3 R h Y m x l R W 5 0 c m l l c y A v P j w v S X R l b T 4 8 S X R l b T 4 8 S X R l b U x v Y 2 F 0 a W 9 u P j x J d G V t V H l w Z T 5 G b 3 J t d W x h P C 9 J d G V t V H l w Z T 4 8 S X R l b V B h d G g + U 2 V j d G l v b j E v Q X B w Z W 5 k M S U y M C g 0 K S 9 H c m 9 1 c G V k J T I w U m 9 3 c z E 8 L 0 l 0 Z W 1 Q Y X R o P j w v S X R l b U x v Y 2 F 0 a W 9 u P j x T d G F i b G V F b n R y a W V z I C 8 + P C 9 J d G V t P j w v S X R l b X M + P C 9 M b 2 N h b F B h Y 2 t h Z 2 V N Z X R h Z G F 0 Y U Z p b G U + F g A A A F B L B Q Y A A A A A A A A A A A A A A A A A A A A A A A A m A Q A A A Q A A A N C M n d 8 B F d E R j H o A w E / C l + s B A A A A r g Y V 3 i l v E E 6 T A / 6 U 8 3 8 C E g A A A A A C A A A A A A A Q Z g A A A A E A A C A A A A C d L N v M e x + T O T d K p t 4 7 Z q u m 6 L i d Q l p Y 0 7 3 R m s P t g z J 1 h w A A A A A O g A A A A A I A A C A A A A D C 5 i n L 0 z e x j v b 4 5 m u A C I n 6 k U R d Q D Y f s o u H D C + d q i u o s l A A A A A D 5 3 w Y Q B p G u M L N p f 3 s z m + N X t 0 O f t Z + c L K 0 8 j w a 8 / X b A 8 w 1 L A e F u J A M L I v y z A H p m + v u M E Q q J C T / 5 z u 8 z H 8 m Z 0 e Y Y H P e + C n m X p b E 4 y v l + v Q C 1 U A A A A A 2 x 8 6 g p 4 9 x w F 8 T g G C k a p R A S z k O D p U S L G E i S F j 9 x t h N g B H C x E q y I 8 + k n T n 9 l V E T n X C q s b B 8 X u j / j k G Z 4 1 C n j y o 6 < / D a t a M a s h u p > 
</file>

<file path=customXml/itemProps1.xml><?xml version="1.0" encoding="utf-8"?>
<ds:datastoreItem xmlns:ds="http://schemas.openxmlformats.org/officeDocument/2006/customXml" ds:itemID="{76B65A33-93CF-447A-BA59-1B09CB60A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AllAnswers</vt:lpstr>
      <vt:lpstr>AllAnswers (2)</vt:lpstr>
      <vt:lpstr>initVal</vt:lpstr>
      <vt:lpstr>Neuro</vt:lpstr>
      <vt:lpstr>HyperHypo</vt:lpstr>
      <vt:lpstr>Analysis</vt:lpstr>
      <vt:lpstr>Sheet2</vt:lpstr>
      <vt:lpstr>ND</vt:lpstr>
      <vt:lpstr>Typical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Correia Martins Siza Vieira</dc:creator>
  <cp:lastModifiedBy>Manuel Correia Martins Siza Vieira</cp:lastModifiedBy>
  <dcterms:created xsi:type="dcterms:W3CDTF">2025-05-24T13:11:49Z</dcterms:created>
  <dcterms:modified xsi:type="dcterms:W3CDTF">2025-05-25T22:49:22Z</dcterms:modified>
</cp:coreProperties>
</file>