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o\Documents\GitHub\Vehicle-Dynamics\MATLAB\vehicle_data\"/>
    </mc:Choice>
  </mc:AlternateContent>
  <xr:revisionPtr revIDLastSave="0" documentId="13_ncr:1_{C7D9B514-2F31-40F0-B482-2D96092CE5BE}" xr6:coauthVersionLast="47" xr6:coauthVersionMax="47" xr10:uidLastSave="{00000000-0000-0000-0000-000000000000}"/>
  <bookViews>
    <workbookView xWindow="-98" yWindow="-98" windowWidth="19396" windowHeight="11475" xr2:uid="{3FBBEF13-1A9E-AE42-92D3-FE7D2663BCC6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B64" i="1"/>
</calcChain>
</file>

<file path=xl/sharedStrings.xml><?xml version="1.0" encoding="utf-8"?>
<sst xmlns="http://schemas.openxmlformats.org/spreadsheetml/2006/main" count="167" uniqueCount="151">
  <si>
    <t>Value</t>
  </si>
  <si>
    <t>Notes</t>
  </si>
  <si>
    <t>wheelbase</t>
  </si>
  <si>
    <t>track_width_front</t>
  </si>
  <si>
    <t>vehicle_mass</t>
  </si>
  <si>
    <t>driver_mass</t>
  </si>
  <si>
    <t>corner_mass_front</t>
  </si>
  <si>
    <t>corner_mass_rear</t>
  </si>
  <si>
    <t>front_mass_distribution</t>
  </si>
  <si>
    <t>cg_height</t>
  </si>
  <si>
    <t>yaw_polar_inertia</t>
  </si>
  <si>
    <t>tire_loaded_radius</t>
  </si>
  <si>
    <t>gear_ratio</t>
  </si>
  <si>
    <t>tire_mu</t>
  </si>
  <si>
    <t>tire_stiffness</t>
  </si>
  <si>
    <t>tire_width</t>
  </si>
  <si>
    <t>static_toe_front</t>
  </si>
  <si>
    <t>static_toe_rear</t>
  </si>
  <si>
    <t>static_camber_front</t>
  </si>
  <si>
    <t>static_camber_rear</t>
  </si>
  <si>
    <t>steering_ratio</t>
  </si>
  <si>
    <t>ackermann_percentage</t>
  </si>
  <si>
    <t>roll_center_front</t>
  </si>
  <si>
    <t>roll_center_rear</t>
  </si>
  <si>
    <t>frontal_area</t>
  </si>
  <si>
    <t>Cd</t>
  </si>
  <si>
    <t>Cl</t>
  </si>
  <si>
    <t>center_of_pressure_distribution</t>
  </si>
  <si>
    <t>velocity_skidpad</t>
  </si>
  <si>
    <t>cla_at_skidpad</t>
  </si>
  <si>
    <t>cop_at_skidpad</t>
  </si>
  <si>
    <t>velocity_max</t>
  </si>
  <si>
    <t>cla_at_max_velocity</t>
  </si>
  <si>
    <t>cop_at_max_velocity</t>
  </si>
  <si>
    <t>damper_travel</t>
  </si>
  <si>
    <t>spring_rate_front</t>
  </si>
  <si>
    <t>spring_rate_rear</t>
  </si>
  <si>
    <t>bar_spring_rate_front</t>
  </si>
  <si>
    <t>bar_spring_rate_rear</t>
  </si>
  <si>
    <t>motion_ratio_front</t>
  </si>
  <si>
    <t>motion_ratio_rear</t>
  </si>
  <si>
    <t>bar_motion_ratio_front</t>
  </si>
  <si>
    <t>bar_motion_ratio_rear</t>
  </si>
  <si>
    <t>ride_frequency_front</t>
  </si>
  <si>
    <t>ride_frequency_rear</t>
  </si>
  <si>
    <t>m</t>
  </si>
  <si>
    <t>kg</t>
  </si>
  <si>
    <t>(# input rotations / # output rotations)</t>
  </si>
  <si>
    <t>N/m, from tire data</t>
  </si>
  <si>
    <t>degrees (per wheel), + is toe out</t>
  </si>
  <si>
    <t>degrees, - is leaning torwards car</t>
  </si>
  <si>
    <t>ratio, steering wheel angle / ackerman steering angle (aka average of L and R angles)</t>
  </si>
  <si>
    <t>percentage</t>
  </si>
  <si>
    <t>m, height of front roll center at static ride height</t>
  </si>
  <si>
    <t>m, height of rear roll center at static ride height</t>
  </si>
  <si>
    <t>m^2</t>
  </si>
  <si>
    <t>ratio from 0 (at rear axle) to 1 (at front axle)</t>
  </si>
  <si>
    <t>velocity of skidpad for aero measurement</t>
  </si>
  <si>
    <t>unitless, + is downforce, ClA at skidpad velocity</t>
  </si>
  <si>
    <t>ratio from 0 (at rear axle) to 1 (at front axle), Cop at skidpad velocity</t>
  </si>
  <si>
    <t>unitless, + indicates drag. Use for static Cd</t>
  </si>
  <si>
    <t>unitless, + indicates downforce, - indicates lift. Use for static Cl</t>
  </si>
  <si>
    <t>maximum velocity for aero measurement</t>
  </si>
  <si>
    <t>unitless, + is downforce,cla at max velocity</t>
  </si>
  <si>
    <t>ratio from 0 (at rear axle) to 1 (at front axle), CoP at max velocity</t>
  </si>
  <si>
    <t xml:space="preserve"> m, maximum travel of the damper</t>
  </si>
  <si>
    <t>N/m, spring rate at the damper</t>
  </si>
  <si>
    <t>N/m, Spring rate of front roll bar</t>
  </si>
  <si>
    <t>N/m, Spring rate of rear roll bar</t>
  </si>
  <si>
    <t>unitless, Damper / wheel (assumes we use coil-overs)</t>
  </si>
  <si>
    <t>unitless, Roll bar / wheel (assumes we use coil-overs)</t>
  </si>
  <si>
    <t>Hz, target front ride frequency (compare to calculated)</t>
  </si>
  <si>
    <t>Hz, target rear ride frequency (compare to calculated)</t>
  </si>
  <si>
    <t>Note: all values must be populated; parameter names must match class parameter names in vehicle.m</t>
  </si>
  <si>
    <t>kg, unsprung corner mass. Include half of the control arm masses</t>
  </si>
  <si>
    <t>m, from tire test data</t>
  </si>
  <si>
    <t>track_width_rear</t>
  </si>
  <si>
    <t>roll_polar_inertia</t>
  </si>
  <si>
    <t>pitch_polar_inertia</t>
  </si>
  <si>
    <t>percentage on front axle (0.48, 0.54, 0.54 for drivers ian, dom, abby)</t>
  </si>
  <si>
    <t>kg, from zr25_full</t>
  </si>
  <si>
    <t>m, from zr25_full</t>
  </si>
  <si>
    <t>kg * m^2, about the yaw (vertical, z) axis  of the C.G. from zr25_full</t>
  </si>
  <si>
    <t>kg * m^2, about the roll (longitudinal, x) axis  of the C.G.  from zr25_full</t>
  </si>
  <si>
    <t>kg * m^2, about the pitch (lateral, y) axis  of the C.G.  from zr25_full</t>
  </si>
  <si>
    <t>steering_arm_length</t>
  </si>
  <si>
    <t>steering_rack_length</t>
  </si>
  <si>
    <t>steering_rack_to_axis_distance</t>
  </si>
  <si>
    <t>steering_pinion_radius</t>
  </si>
  <si>
    <t>m, perpendicular length between tire rod point and kingpin axis</t>
  </si>
  <si>
    <t>m, eye to eye length of steering rack</t>
  </si>
  <si>
    <t>m, eye to eye length of front tie rod</t>
  </si>
  <si>
    <t>m, distance between kingpin axis and steering rack, parallel to the longitudinal plane of the vehicle</t>
  </si>
  <si>
    <t>m, radius of the steering rack pinion gear (reference for gear ratio calculation)</t>
  </si>
  <si>
    <t>tie_rod_length_front</t>
  </si>
  <si>
    <t>tire_mu_correction_factor</t>
  </si>
  <si>
    <t>unitless, used if nonlinear tire model not availible. Typically 2/3 of experimental hot mu vale</t>
  </si>
  <si>
    <t>use with tire data to linearly adjust mu values to adjust belt friction to road friction, based on experimental testing (const radius test)</t>
  </si>
  <si>
    <t>deg per 1kN, per wheel, toe deflection from Fy forces, from experimental testing</t>
  </si>
  <si>
    <t>toe_deflection_rear</t>
  </si>
  <si>
    <t>Parameter</t>
  </si>
  <si>
    <t>inertia of gearbox input shaft (motor is the input shaft so this is zero)</t>
  </si>
  <si>
    <t>inertia of gearbox components as seen by the output shaft (using J_1 so this must be zero)</t>
  </si>
  <si>
    <t>piston_radius_front</t>
  </si>
  <si>
    <t>piston_radius_rear</t>
  </si>
  <si>
    <t>num_pistons_rear</t>
  </si>
  <si>
    <t>pad_friction_front</t>
  </si>
  <si>
    <t>pad_friction_rear</t>
  </si>
  <si>
    <t>max_pedal_force</t>
  </si>
  <si>
    <t>unitless</t>
  </si>
  <si>
    <t>disc_radius_front</t>
  </si>
  <si>
    <t>disc_radius_rear</t>
  </si>
  <si>
    <t>pad_height_front</t>
  </si>
  <si>
    <t>pad_height_rear</t>
  </si>
  <si>
    <t>num_pistons_front</t>
  </si>
  <si>
    <t>m, 0.5 in</t>
  </si>
  <si>
    <t>N, 150 lbf</t>
  </si>
  <si>
    <t>mc_diameter_front</t>
  </si>
  <si>
    <t>mc_diameter_rear</t>
  </si>
  <si>
    <t>balance_bar_ratio_front</t>
  </si>
  <si>
    <t>m, 0.625 in</t>
  </si>
  <si>
    <t>m, 0.9375 in</t>
  </si>
  <si>
    <t>m, 1 in</t>
  </si>
  <si>
    <t>m, 5.125 in</t>
  </si>
  <si>
    <t>0 to 1, from brake design spreadsheet</t>
  </si>
  <si>
    <t>brake_pedal_motion_ratio</t>
  </si>
  <si>
    <t>Jm</t>
  </si>
  <si>
    <t>Js1</t>
  </si>
  <si>
    <t>J1</t>
  </si>
  <si>
    <t>J2</t>
  </si>
  <si>
    <t>Js2</t>
  </si>
  <si>
    <t>Jw</t>
  </si>
  <si>
    <t>Dm</t>
  </si>
  <si>
    <t>D1</t>
  </si>
  <si>
    <t>D2</t>
  </si>
  <si>
    <t>Dw</t>
  </si>
  <si>
    <t>Ks1</t>
  </si>
  <si>
    <t>Ks2</t>
  </si>
  <si>
    <t>damping / viscous friction of motor</t>
  </si>
  <si>
    <t>damping / viscous friction of input gear</t>
  </si>
  <si>
    <t>damping / viscous friction of output gear</t>
  </si>
  <si>
    <t>damping / viscous friction of wheel</t>
  </si>
  <si>
    <t>rotational stiffness of input shaft</t>
  </si>
  <si>
    <t>rotational stiffness of output shaft</t>
  </si>
  <si>
    <t>electric motor rotational inertia (all of these are in m^4)</t>
  </si>
  <si>
    <t>inertia of entire gearbox components as seen by the input shaft (including output ring gear)</t>
  </si>
  <si>
    <t>inertia of rim,  tire, hub, brake rotor components (excludes ring gear)</t>
  </si>
  <si>
    <t>inertia of ouput shaft components not included in gearbox_inertia (not using this)</t>
  </si>
  <si>
    <t>unknown_or_placeholder_value</t>
  </si>
  <si>
    <t>value_needs_confirmation</t>
  </si>
  <si>
    <t>finalized_value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</si>
</sst>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  <xf numFmtId="0" fontId="2" fillId="5" borderId="0" xfId="2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0F8B-F3CF-1548-BE6B-192F596F87AA}">
  <dimension ref="A1:E91"/>
  <sheetViews>
    <sheetView tabSelected="1" zoomScale="127" workbookViewId="0">
      <selection activeCell="D6" sqref="D6"/>
    </sheetView>
  </sheetViews>
  <sheetFormatPr defaultColWidth="10.6875" defaultRowHeight="15.75" x14ac:dyDescent="0.5"/>
  <cols>
    <col min="1" max="1" width="33.5" customWidth="1"/>
    <col min="3" max="3" width="15.8125" customWidth="1"/>
    <col min="4" max="4" width="20.8125" customWidth="1"/>
    <col min="5" max="5" width="24.3125" customWidth="1"/>
  </cols>
  <sheetData>
    <row r="1" spans="1:5" x14ac:dyDescent="0.5">
      <c r="A1" s="4" t="s">
        <v>100</v>
      </c>
      <c r="B1" s="4" t="s">
        <v>0</v>
      </c>
      <c r="C1" s="4" t="s">
        <v>1</v>
      </c>
    </row>
    <row r="2" spans="1:5" x14ac:dyDescent="0.5">
      <c r="C2" t="s">
        <v>73</v>
      </c>
    </row>
    <row r="3" spans="1:5" x14ac:dyDescent="0.5">
      <c r="A3" s="4"/>
      <c r="C3" s="1" t="s">
        <v>150</v>
      </c>
      <c r="D3" s="2" t="s">
        <v>149</v>
      </c>
      <c r="E3" s="3" t="s">
        <v>148</v>
      </c>
    </row>
    <row r="4" spans="1:5" x14ac:dyDescent="0.5">
      <c r="A4" t="s">
        <v>2</v>
      </c>
      <c r="B4" s="1">
        <v>1.53</v>
      </c>
      <c r="C4" t="s">
        <v>45</v>
      </c>
    </row>
    <row r="5" spans="1:5" x14ac:dyDescent="0.5">
      <c r="A5" t="s">
        <v>3</v>
      </c>
      <c r="B5" s="1">
        <v>1.23</v>
      </c>
      <c r="C5" t="s">
        <v>45</v>
      </c>
    </row>
    <row r="6" spans="1:5" x14ac:dyDescent="0.5">
      <c r="A6" t="s">
        <v>76</v>
      </c>
      <c r="B6" s="1">
        <v>1.21</v>
      </c>
      <c r="C6" t="s">
        <v>45</v>
      </c>
    </row>
    <row r="7" spans="1:5" x14ac:dyDescent="0.5">
      <c r="A7" s="4"/>
    </row>
    <row r="8" spans="1:5" x14ac:dyDescent="0.5">
      <c r="A8" t="s">
        <v>4</v>
      </c>
      <c r="B8" s="1">
        <v>250</v>
      </c>
      <c r="C8" t="s">
        <v>80</v>
      </c>
    </row>
    <row r="9" spans="1:5" x14ac:dyDescent="0.5">
      <c r="A9" t="s">
        <v>5</v>
      </c>
      <c r="B9" s="1">
        <v>72.73</v>
      </c>
      <c r="C9" t="s">
        <v>46</v>
      </c>
    </row>
    <row r="10" spans="1:5" x14ac:dyDescent="0.5">
      <c r="A10" t="s">
        <v>6</v>
      </c>
      <c r="B10" s="2">
        <v>19.2</v>
      </c>
      <c r="C10" t="s">
        <v>74</v>
      </c>
    </row>
    <row r="11" spans="1:5" x14ac:dyDescent="0.5">
      <c r="A11" t="s">
        <v>7</v>
      </c>
      <c r="B11" s="2">
        <v>19.2</v>
      </c>
      <c r="C11" t="s">
        <v>74</v>
      </c>
    </row>
    <row r="12" spans="1:5" x14ac:dyDescent="0.5">
      <c r="A12" t="s">
        <v>8</v>
      </c>
      <c r="B12" s="1">
        <v>0.48</v>
      </c>
      <c r="C12" t="s">
        <v>79</v>
      </c>
    </row>
    <row r="13" spans="1:5" x14ac:dyDescent="0.5">
      <c r="A13" t="s">
        <v>9</v>
      </c>
      <c r="B13" s="2">
        <v>0.25756000000000001</v>
      </c>
      <c r="C13" t="s">
        <v>81</v>
      </c>
    </row>
    <row r="14" spans="1:5" x14ac:dyDescent="0.5">
      <c r="A14" t="s">
        <v>10</v>
      </c>
      <c r="B14" s="2">
        <v>142.91999999999999</v>
      </c>
      <c r="C14" t="s">
        <v>82</v>
      </c>
    </row>
    <row r="15" spans="1:5" x14ac:dyDescent="0.5">
      <c r="A15" t="s">
        <v>77</v>
      </c>
      <c r="B15" s="2">
        <v>26.46</v>
      </c>
      <c r="C15" t="s">
        <v>83</v>
      </c>
    </row>
    <row r="16" spans="1:5" x14ac:dyDescent="0.5">
      <c r="A16" t="s">
        <v>78</v>
      </c>
      <c r="B16" s="2">
        <v>126.29</v>
      </c>
      <c r="C16" t="s">
        <v>84</v>
      </c>
    </row>
    <row r="17" spans="1:3" x14ac:dyDescent="0.5">
      <c r="A17" s="4"/>
    </row>
    <row r="18" spans="1:3" x14ac:dyDescent="0.5">
      <c r="A18" t="s">
        <v>11</v>
      </c>
      <c r="B18" s="1">
        <v>0.25</v>
      </c>
      <c r="C18" t="s">
        <v>75</v>
      </c>
    </row>
    <row r="19" spans="1:3" x14ac:dyDescent="0.5">
      <c r="A19" t="s">
        <v>13</v>
      </c>
      <c r="B19" s="1">
        <v>3</v>
      </c>
      <c r="C19" t="s">
        <v>96</v>
      </c>
    </row>
    <row r="20" spans="1:3" x14ac:dyDescent="0.5">
      <c r="A20" t="s">
        <v>95</v>
      </c>
      <c r="B20" s="3">
        <v>0.66</v>
      </c>
      <c r="C20" t="s">
        <v>97</v>
      </c>
    </row>
    <row r="21" spans="1:3" x14ac:dyDescent="0.5">
      <c r="A21" t="s">
        <v>14</v>
      </c>
      <c r="B21" s="2">
        <v>87563.5</v>
      </c>
      <c r="C21" t="s">
        <v>48</v>
      </c>
    </row>
    <row r="22" spans="1:3" x14ac:dyDescent="0.5">
      <c r="A22" t="s">
        <v>15</v>
      </c>
      <c r="B22" s="1">
        <v>0.19</v>
      </c>
      <c r="C22" t="s">
        <v>45</v>
      </c>
    </row>
    <row r="24" spans="1:3" x14ac:dyDescent="0.5">
      <c r="A24" t="s">
        <v>12</v>
      </c>
      <c r="B24" s="1">
        <v>11.75</v>
      </c>
      <c r="C24" t="s">
        <v>47</v>
      </c>
    </row>
    <row r="25" spans="1:3" x14ac:dyDescent="0.5">
      <c r="A25" t="s">
        <v>126</v>
      </c>
      <c r="B25" s="1">
        <v>2.7399999999999999E-4</v>
      </c>
      <c r="C25" t="s">
        <v>144</v>
      </c>
    </row>
    <row r="26" spans="1:3" x14ac:dyDescent="0.5">
      <c r="A26" t="s">
        <v>127</v>
      </c>
      <c r="B26" s="1">
        <v>0</v>
      </c>
      <c r="C26" t="s">
        <v>101</v>
      </c>
    </row>
    <row r="27" spans="1:3" x14ac:dyDescent="0.5">
      <c r="A27" t="s">
        <v>128</v>
      </c>
      <c r="B27" s="1">
        <v>3.9389999999999998E-4</v>
      </c>
      <c r="C27" t="s">
        <v>145</v>
      </c>
    </row>
    <row r="28" spans="1:3" x14ac:dyDescent="0.5">
      <c r="A28" t="s">
        <v>129</v>
      </c>
      <c r="B28" s="3">
        <v>0</v>
      </c>
      <c r="C28" t="s">
        <v>102</v>
      </c>
    </row>
    <row r="29" spans="1:3" x14ac:dyDescent="0.5">
      <c r="A29" t="s">
        <v>130</v>
      </c>
      <c r="B29" s="3">
        <v>0</v>
      </c>
      <c r="C29" t="s">
        <v>147</v>
      </c>
    </row>
    <row r="30" spans="1:3" x14ac:dyDescent="0.5">
      <c r="A30" t="s">
        <v>131</v>
      </c>
      <c r="B30" s="1">
        <v>0.46</v>
      </c>
      <c r="C30" t="s">
        <v>146</v>
      </c>
    </row>
    <row r="31" spans="1:3" x14ac:dyDescent="0.5">
      <c r="A31" t="s">
        <v>132</v>
      </c>
      <c r="B31" s="3">
        <v>0</v>
      </c>
      <c r="C31" t="s">
        <v>138</v>
      </c>
    </row>
    <row r="32" spans="1:3" x14ac:dyDescent="0.5">
      <c r="A32" t="s">
        <v>133</v>
      </c>
      <c r="B32" s="3">
        <v>0</v>
      </c>
      <c r="C32" t="s">
        <v>139</v>
      </c>
    </row>
    <row r="33" spans="1:3" x14ac:dyDescent="0.5">
      <c r="A33" t="s">
        <v>134</v>
      </c>
      <c r="B33" s="3">
        <v>0</v>
      </c>
      <c r="C33" t="s">
        <v>140</v>
      </c>
    </row>
    <row r="34" spans="1:3" x14ac:dyDescent="0.5">
      <c r="A34" t="s">
        <v>135</v>
      </c>
      <c r="B34" s="3">
        <v>0</v>
      </c>
      <c r="C34" t="s">
        <v>141</v>
      </c>
    </row>
    <row r="35" spans="1:3" x14ac:dyDescent="0.5">
      <c r="A35" t="s">
        <v>136</v>
      </c>
      <c r="B35" s="3">
        <v>0</v>
      </c>
      <c r="C35" t="s">
        <v>142</v>
      </c>
    </row>
    <row r="36" spans="1:3" x14ac:dyDescent="0.5">
      <c r="A36" t="s">
        <v>137</v>
      </c>
      <c r="B36" s="3">
        <v>0</v>
      </c>
      <c r="C36" t="s">
        <v>143</v>
      </c>
    </row>
    <row r="37" spans="1:3" x14ac:dyDescent="0.5">
      <c r="A37" s="4"/>
    </row>
    <row r="38" spans="1:3" x14ac:dyDescent="0.5">
      <c r="A38" t="s">
        <v>16</v>
      </c>
      <c r="B38" s="3">
        <v>0.5</v>
      </c>
      <c r="C38" t="s">
        <v>49</v>
      </c>
    </row>
    <row r="39" spans="1:3" x14ac:dyDescent="0.5">
      <c r="A39" t="s">
        <v>17</v>
      </c>
      <c r="B39" s="3">
        <v>0</v>
      </c>
      <c r="C39" t="s">
        <v>49</v>
      </c>
    </row>
    <row r="40" spans="1:3" x14ac:dyDescent="0.5">
      <c r="A40" t="s">
        <v>18</v>
      </c>
      <c r="B40" s="3">
        <v>-2.5</v>
      </c>
      <c r="C40" t="s">
        <v>50</v>
      </c>
    </row>
    <row r="41" spans="1:3" x14ac:dyDescent="0.5">
      <c r="A41" t="s">
        <v>19</v>
      </c>
      <c r="B41" s="3">
        <v>-2.5</v>
      </c>
      <c r="C41" t="s">
        <v>50</v>
      </c>
    </row>
    <row r="42" spans="1:3" x14ac:dyDescent="0.5">
      <c r="A42" t="s">
        <v>20</v>
      </c>
      <c r="B42" s="3">
        <v>7.02</v>
      </c>
      <c r="C42" t="s">
        <v>51</v>
      </c>
    </row>
    <row r="43" spans="1:3" x14ac:dyDescent="0.5">
      <c r="A43" t="s">
        <v>21</v>
      </c>
      <c r="B43" s="3">
        <v>70</v>
      </c>
      <c r="C43" t="s">
        <v>52</v>
      </c>
    </row>
    <row r="44" spans="1:3" x14ac:dyDescent="0.5">
      <c r="A44" t="s">
        <v>85</v>
      </c>
      <c r="B44" s="2">
        <v>7.6176178298070302E-2</v>
      </c>
      <c r="C44" t="s">
        <v>89</v>
      </c>
    </row>
    <row r="45" spans="1:3" x14ac:dyDescent="0.5">
      <c r="A45" t="s">
        <v>86</v>
      </c>
      <c r="B45" s="2">
        <v>0.38417000000000001</v>
      </c>
      <c r="C45" t="s">
        <v>90</v>
      </c>
    </row>
    <row r="46" spans="1:3" x14ac:dyDescent="0.5">
      <c r="A46" t="s">
        <v>94</v>
      </c>
      <c r="B46" s="2">
        <v>0.38704984883732901</v>
      </c>
      <c r="C46" t="s">
        <v>91</v>
      </c>
    </row>
    <row r="47" spans="1:3" x14ac:dyDescent="0.5">
      <c r="A47" t="s">
        <v>87</v>
      </c>
      <c r="B47" s="2">
        <v>5.8772999999999999E-2</v>
      </c>
      <c r="C47" t="s">
        <v>92</v>
      </c>
    </row>
    <row r="48" spans="1:3" x14ac:dyDescent="0.5">
      <c r="A48" t="s">
        <v>88</v>
      </c>
      <c r="B48" s="2">
        <v>2.29E-2</v>
      </c>
      <c r="C48" t="s">
        <v>93</v>
      </c>
    </row>
    <row r="49" spans="1:3" x14ac:dyDescent="0.5">
      <c r="A49" t="s">
        <v>22</v>
      </c>
      <c r="B49" s="2">
        <v>3.5000000000000003E-2</v>
      </c>
      <c r="C49" t="s">
        <v>53</v>
      </c>
    </row>
    <row r="50" spans="1:3" x14ac:dyDescent="0.5">
      <c r="A50" t="s">
        <v>23</v>
      </c>
      <c r="B50" s="2">
        <v>0.05</v>
      </c>
      <c r="C50" t="s">
        <v>54</v>
      </c>
    </row>
    <row r="52" spans="1:3" x14ac:dyDescent="0.5">
      <c r="A52" t="s">
        <v>24</v>
      </c>
      <c r="B52" s="5">
        <v>0.55100000000000005</v>
      </c>
      <c r="C52" t="s">
        <v>55</v>
      </c>
    </row>
    <row r="53" spans="1:3" x14ac:dyDescent="0.5">
      <c r="A53" t="s">
        <v>25</v>
      </c>
      <c r="B53" s="5">
        <v>1.35</v>
      </c>
      <c r="C53" t="s">
        <v>60</v>
      </c>
    </row>
    <row r="54" spans="1:3" x14ac:dyDescent="0.5">
      <c r="A54" t="s">
        <v>26</v>
      </c>
      <c r="B54" s="5">
        <v>2.9</v>
      </c>
      <c r="C54" t="s">
        <v>61</v>
      </c>
    </row>
    <row r="55" spans="1:3" x14ac:dyDescent="0.5">
      <c r="A55" t="s">
        <v>27</v>
      </c>
      <c r="B55" s="3">
        <v>0.4</v>
      </c>
      <c r="C55" t="s">
        <v>56</v>
      </c>
    </row>
    <row r="56" spans="1:3" x14ac:dyDescent="0.5">
      <c r="A56" t="s">
        <v>28</v>
      </c>
      <c r="B56" s="1">
        <v>11.4</v>
      </c>
      <c r="C56" t="s">
        <v>57</v>
      </c>
    </row>
    <row r="57" spans="1:3" x14ac:dyDescent="0.5">
      <c r="A57" t="s">
        <v>29</v>
      </c>
      <c r="B57" s="3">
        <v>2.14</v>
      </c>
      <c r="C57" t="s">
        <v>58</v>
      </c>
    </row>
    <row r="58" spans="1:3" x14ac:dyDescent="0.5">
      <c r="A58" t="s">
        <v>30</v>
      </c>
      <c r="B58" s="3">
        <v>0.45500000000000002</v>
      </c>
      <c r="C58" t="s">
        <v>59</v>
      </c>
    </row>
    <row r="59" spans="1:3" x14ac:dyDescent="0.5">
      <c r="A59" t="s">
        <v>31</v>
      </c>
      <c r="B59" s="3">
        <v>31</v>
      </c>
      <c r="C59" t="s">
        <v>62</v>
      </c>
    </row>
    <row r="60" spans="1:3" x14ac:dyDescent="0.5">
      <c r="A60" t="s">
        <v>32</v>
      </c>
      <c r="B60" s="3">
        <v>2.14</v>
      </c>
      <c r="C60" t="s">
        <v>63</v>
      </c>
    </row>
    <row r="61" spans="1:3" x14ac:dyDescent="0.5">
      <c r="A61" t="s">
        <v>33</v>
      </c>
      <c r="B61" s="3">
        <v>0.27600000000000002</v>
      </c>
      <c r="C61" t="s">
        <v>64</v>
      </c>
    </row>
    <row r="62" spans="1:3" x14ac:dyDescent="0.5">
      <c r="A62" s="4"/>
    </row>
    <row r="63" spans="1:3" x14ac:dyDescent="0.5">
      <c r="A63" t="s">
        <v>34</v>
      </c>
      <c r="B63" s="3">
        <v>5.5E-2</v>
      </c>
      <c r="C63" t="s">
        <v>65</v>
      </c>
    </row>
    <row r="64" spans="1:3" x14ac:dyDescent="0.5">
      <c r="A64" t="s">
        <v>35</v>
      </c>
      <c r="B64" s="2">
        <f xml:space="preserve"> 45 * 1000</f>
        <v>45000</v>
      </c>
      <c r="C64" t="s">
        <v>66</v>
      </c>
    </row>
    <row r="65" spans="1:3" x14ac:dyDescent="0.5">
      <c r="A65" t="s">
        <v>36</v>
      </c>
      <c r="B65" s="2">
        <f xml:space="preserve"> 35 * 1000</f>
        <v>35000</v>
      </c>
      <c r="C65" t="s">
        <v>66</v>
      </c>
    </row>
    <row r="66" spans="1:3" x14ac:dyDescent="0.5">
      <c r="A66" t="s">
        <v>37</v>
      </c>
      <c r="B66" s="3">
        <v>2000</v>
      </c>
      <c r="C66" t="s">
        <v>67</v>
      </c>
    </row>
    <row r="67" spans="1:3" x14ac:dyDescent="0.5">
      <c r="A67" t="s">
        <v>38</v>
      </c>
      <c r="B67" s="3">
        <v>160000</v>
      </c>
      <c r="C67" t="s">
        <v>68</v>
      </c>
    </row>
    <row r="68" spans="1:3" x14ac:dyDescent="0.5">
      <c r="A68" t="s">
        <v>39</v>
      </c>
      <c r="B68" s="2">
        <v>1.0109999999999999</v>
      </c>
      <c r="C68" t="s">
        <v>69</v>
      </c>
    </row>
    <row r="69" spans="1:3" x14ac:dyDescent="0.5">
      <c r="A69" t="s">
        <v>40</v>
      </c>
      <c r="B69" s="2">
        <v>1.004</v>
      </c>
      <c r="C69" t="s">
        <v>69</v>
      </c>
    </row>
    <row r="70" spans="1:3" x14ac:dyDescent="0.5">
      <c r="A70" t="s">
        <v>41</v>
      </c>
      <c r="B70" s="3">
        <v>1</v>
      </c>
      <c r="C70" t="s">
        <v>70</v>
      </c>
    </row>
    <row r="71" spans="1:3" x14ac:dyDescent="0.5">
      <c r="A71" t="s">
        <v>42</v>
      </c>
      <c r="B71" s="3">
        <v>0.158</v>
      </c>
      <c r="C71" t="s">
        <v>70</v>
      </c>
    </row>
    <row r="72" spans="1:3" x14ac:dyDescent="0.5">
      <c r="A72" t="s">
        <v>43</v>
      </c>
      <c r="B72" s="2">
        <v>3.4</v>
      </c>
      <c r="C72" t="s">
        <v>71</v>
      </c>
    </row>
    <row r="73" spans="1:3" x14ac:dyDescent="0.5">
      <c r="A73" t="s">
        <v>44</v>
      </c>
      <c r="B73" s="2">
        <v>3.7</v>
      </c>
      <c r="C73" t="s">
        <v>72</v>
      </c>
    </row>
    <row r="75" spans="1:3" x14ac:dyDescent="0.5">
      <c r="A75" t="s">
        <v>99</v>
      </c>
      <c r="B75" s="2">
        <v>0.1</v>
      </c>
      <c r="C75" t="s">
        <v>98</v>
      </c>
    </row>
    <row r="77" spans="1:3" x14ac:dyDescent="0.5">
      <c r="A77" t="s">
        <v>103</v>
      </c>
      <c r="B77" s="2">
        <v>1.2999999999999999E-2</v>
      </c>
      <c r="C77" t="s">
        <v>115</v>
      </c>
    </row>
    <row r="78" spans="1:3" x14ac:dyDescent="0.5">
      <c r="A78" t="s">
        <v>104</v>
      </c>
      <c r="B78" s="2">
        <v>1.2999999999999999E-2</v>
      </c>
      <c r="C78" t="s">
        <v>115</v>
      </c>
    </row>
    <row r="79" spans="1:3" x14ac:dyDescent="0.5">
      <c r="A79" t="s">
        <v>114</v>
      </c>
      <c r="B79" s="2">
        <v>2</v>
      </c>
      <c r="C79" t="s">
        <v>109</v>
      </c>
    </row>
    <row r="80" spans="1:3" x14ac:dyDescent="0.5">
      <c r="A80" t="s">
        <v>105</v>
      </c>
      <c r="B80" s="2">
        <v>2</v>
      </c>
      <c r="C80" t="s">
        <v>109</v>
      </c>
    </row>
    <row r="81" spans="1:3" x14ac:dyDescent="0.5">
      <c r="A81" t="s">
        <v>106</v>
      </c>
      <c r="B81" s="2">
        <v>0.5</v>
      </c>
      <c r="C81" t="s">
        <v>109</v>
      </c>
    </row>
    <row r="82" spans="1:3" x14ac:dyDescent="0.5">
      <c r="A82" t="s">
        <v>107</v>
      </c>
      <c r="B82" s="2">
        <v>0.5</v>
      </c>
      <c r="C82" t="s">
        <v>109</v>
      </c>
    </row>
    <row r="83" spans="1:3" x14ac:dyDescent="0.5">
      <c r="A83" t="s">
        <v>108</v>
      </c>
      <c r="B83" s="2">
        <v>667.23</v>
      </c>
      <c r="C83" t="s">
        <v>116</v>
      </c>
    </row>
    <row r="84" spans="1:3" x14ac:dyDescent="0.5">
      <c r="A84" t="s">
        <v>110</v>
      </c>
      <c r="B84" s="2">
        <v>0.13</v>
      </c>
      <c r="C84" t="s">
        <v>123</v>
      </c>
    </row>
    <row r="85" spans="1:3" x14ac:dyDescent="0.5">
      <c r="A85" t="s">
        <v>111</v>
      </c>
      <c r="B85" s="2">
        <v>0.13</v>
      </c>
      <c r="C85" t="s">
        <v>123</v>
      </c>
    </row>
    <row r="86" spans="1:3" x14ac:dyDescent="0.5">
      <c r="A86" t="s">
        <v>112</v>
      </c>
      <c r="B86" s="2">
        <v>2.5000000000000001E-2</v>
      </c>
      <c r="C86" t="s">
        <v>122</v>
      </c>
    </row>
    <row r="87" spans="1:3" x14ac:dyDescent="0.5">
      <c r="A87" t="s">
        <v>113</v>
      </c>
      <c r="B87" s="2">
        <v>2.5000000000000001E-2</v>
      </c>
      <c r="C87" t="s">
        <v>122</v>
      </c>
    </row>
    <row r="88" spans="1:3" x14ac:dyDescent="0.5">
      <c r="A88" t="s">
        <v>117</v>
      </c>
      <c r="B88" s="2">
        <v>1.6E-2</v>
      </c>
      <c r="C88" t="s">
        <v>120</v>
      </c>
    </row>
    <row r="89" spans="1:3" x14ac:dyDescent="0.5">
      <c r="A89" t="s">
        <v>118</v>
      </c>
      <c r="B89" s="2">
        <v>2.4E-2</v>
      </c>
      <c r="C89" t="s">
        <v>121</v>
      </c>
    </row>
    <row r="90" spans="1:3" x14ac:dyDescent="0.5">
      <c r="A90" t="s">
        <v>119</v>
      </c>
      <c r="B90" s="2">
        <v>0.51519999999999999</v>
      </c>
      <c r="C90" t="s">
        <v>124</v>
      </c>
    </row>
    <row r="91" spans="1:3" x14ac:dyDescent="0.5">
      <c r="A91" t="s">
        <v>125</v>
      </c>
      <c r="B91" s="2">
        <v>3.77</v>
      </c>
      <c r="C91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Model</cp:lastModifiedBy>
  <dcterms:created xsi:type="dcterms:W3CDTF">2024-12-21T22:24:26Z</dcterms:created>
  <dcterms:modified xsi:type="dcterms:W3CDTF">2025-08-28T01:52:33Z</dcterms:modified>
</cp:coreProperties>
</file>